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styles.xml" ContentType="application/vnd.openxmlformats-officedocument.spreadsheetml.style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25.xml" ContentType="application/vnd.openxmlformats-officedocument.spreadsheetml.comments+xml"/>
  <Override PartName="/xl/comments17.xml" ContentType="application/vnd.openxmlformats-officedocument.spreadsheetml.comments+xml"/>
  <Override PartName="/xl/media/image1.png" ContentType="image/png"/>
  <Override PartName="/xl/media/image2.jpeg" ContentType="image/jpeg"/>
  <Override PartName="/xl/media/image3.png" ContentType="image/png"/>
  <Override PartName="/xl/media/image4.jpeg" ContentType="image/jpeg"/>
  <Override PartName="/xl/media/image5.png" ContentType="image/png"/>
  <Override PartName="/xl/media/image6.png" ContentType="image/png"/>
  <Override PartName="/xl/media/image10.png" ContentType="image/png"/>
  <Override PartName="/xl/media/image7.jpeg" ContentType="image/jpeg"/>
  <Override PartName="/xl/media/image11.png" ContentType="image/png"/>
  <Override PartName="/xl/media/image8.png" ContentType="image/png"/>
  <Override PartName="/xl/media/image12.png" ContentType="image/png"/>
  <Override PartName="/xl/media/image9.png" ContentType="image/png"/>
  <Override PartName="/xl/comments7.xml" ContentType="application/vnd.openxmlformats-officedocument.spreadsheetml.comments+xml"/>
  <Override PartName="/xl/comments13.xml" ContentType="application/vnd.openxmlformats-officedocument.spreadsheetml.comments+xml"/>
  <Override PartName="/xl/comments3.xml" ContentType="application/vnd.openxmlformats-officedocument.spreadsheetml.comments+xml"/>
  <Override PartName="/xl/comments39.xml" ContentType="application/vnd.openxmlformats-officedocument.spreadsheetml.comments+xml"/>
  <Override PartName="/xl/comments21.xml" ContentType="application/vnd.openxmlformats-officedocument.spreadsheetml.comments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16.xml.rels" ContentType="application/vnd.openxmlformats-package.relationships+xml"/>
  <Override PartName="/xl/worksheets/_rels/sheet1.xml.rels" ContentType="application/vnd.openxmlformats-package.relationships+xml"/>
  <Override PartName="/xl/worksheets/_rels/sheet15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30.xml.rels" ContentType="application/vnd.openxmlformats-package.relationships+xml"/>
  <Override PartName="/xl/worksheets/_rels/sheet14.xml.rels" ContentType="application/vnd.openxmlformats-package.relationships+xml"/>
  <Override PartName="/xl/worksheets/_rels/sheet31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44.xml.rels" ContentType="application/vnd.openxmlformats-package.relationships+xml"/>
  <Override PartName="/xl/worksheets/_rels/sheet3.xml.rels" ContentType="application/vnd.openxmlformats-package.relationships+xml"/>
  <Override PartName="/xl/worksheets/_rels/sheet18.xml.rels" ContentType="application/vnd.openxmlformats-package.relationships+xml"/>
  <Override PartName="/xl/worksheets/_rels/sheet32.xml.rels" ContentType="application/vnd.openxmlformats-package.relationships+xml"/>
  <Override PartName="/xl/worksheets/_rels/sheet43.xml.rels" ContentType="application/vnd.openxmlformats-package.relationships+xml"/>
  <Override PartName="/xl/worksheets/_rels/sheet29.xml.rels" ContentType="application/vnd.openxmlformats-package.relationships+xml"/>
  <Override PartName="/xl/worksheets/_rels/sheet20.xml.rels" ContentType="application/vnd.openxmlformats-package.relationships+xml"/>
  <Override PartName="/xl/worksheets/_rels/sheet33.xml.rels" ContentType="application/vnd.openxmlformats-package.relationships+xml"/>
  <Override PartName="/xl/worksheets/_rels/sheet21.xml.rels" ContentType="application/vnd.openxmlformats-package.relationships+xml"/>
  <Override PartName="/xl/worksheets/_rels/sheet4.xml.rels" ContentType="application/vnd.openxmlformats-package.relationships+xml"/>
  <Override PartName="/xl/worksheets/_rels/sheet19.xml.rels" ContentType="application/vnd.openxmlformats-package.relationships+xml"/>
  <Override PartName="/xl/worksheets/_rels/sheet22.xml.rels" ContentType="application/vnd.openxmlformats-package.relationships+xml"/>
  <Override PartName="/xl/worksheets/_rels/sheet23.xml.rels" ContentType="application/vnd.openxmlformats-package.relationships+xml"/>
  <Override PartName="/xl/worksheets/_rels/sheet24.xml.rels" ContentType="application/vnd.openxmlformats-package.relationships+xml"/>
  <Override PartName="/xl/worksheets/_rels/sheet25.xml.rels" ContentType="application/vnd.openxmlformats-package.relationships+xml"/>
  <Override PartName="/xl/worksheets/_rels/sheet26.xml.rels" ContentType="application/vnd.openxmlformats-package.relationships+xml"/>
  <Override PartName="/xl/worksheets/_rels/sheet27.xml.rels" ContentType="application/vnd.openxmlformats-package.relationships+xml"/>
  <Override PartName="/xl/worksheets/_rels/sheet28.xml.rels" ContentType="application/vnd.openxmlformats-package.relationships+xml"/>
  <Override PartName="/xl/worksheets/_rels/sheet2.xml.rels" ContentType="application/vnd.openxmlformats-package.relationships+xml"/>
  <Override PartName="/xl/worksheets/_rels/sheet17.xml.rels" ContentType="application/vnd.openxmlformats-package.relationships+xml"/>
  <Override PartName="/xl/worksheets/_rels/sheet34.xml.rels" ContentType="application/vnd.openxmlformats-package.relationships+xml"/>
  <Override PartName="/xl/worksheets/_rels/sheet5.xml.rels" ContentType="application/vnd.openxmlformats-package.relationships+xml"/>
  <Override PartName="/xl/worksheets/_rels/sheet35.xml.rels" ContentType="application/vnd.openxmlformats-package.relationships+xml"/>
  <Override PartName="/xl/worksheets/_rels/sheet6.xml.rels" ContentType="application/vnd.openxmlformats-package.relationships+xml"/>
  <Override PartName="/xl/worksheets/_rels/sheet36.xml.rels" ContentType="application/vnd.openxmlformats-package.relationships+xml"/>
  <Override PartName="/xl/worksheets/_rels/sheet7.xml.rels" ContentType="application/vnd.openxmlformats-package.relationships+xml"/>
  <Override PartName="/xl/worksheets/_rels/sheet37.xml.rels" ContentType="application/vnd.openxmlformats-package.relationships+xml"/>
  <Override PartName="/xl/worksheets/_rels/sheet8.xml.rels" ContentType="application/vnd.openxmlformats-package.relationships+xml"/>
  <Override PartName="/xl/worksheets/_rels/sheet38.xml.rels" ContentType="application/vnd.openxmlformats-package.relationships+xml"/>
  <Override PartName="/xl/worksheets/_rels/sheet40.xml.rels" ContentType="application/vnd.openxmlformats-package.relationships+xml"/>
  <Override PartName="/xl/worksheets/_rels/sheet9.xml.rels" ContentType="application/vnd.openxmlformats-package.relationships+xml"/>
  <Override PartName="/xl/worksheets/_rels/sheet39.xml.rels" ContentType="application/vnd.openxmlformats-package.relationships+xml"/>
  <Override PartName="/xl/worksheets/_rels/sheet41.xml.rels" ContentType="application/vnd.openxmlformats-package.relationships+xml"/>
  <Override PartName="/xl/worksheets/_rels/sheet4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.xml" ContentType="application/vnd.openxmlformats-officedocument.spreadsheetml.worksheet+xml"/>
  <Override PartName="/xl/worksheets/sheet45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6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30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29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_rels/workbook.xml.rels" ContentType="application/vnd.openxmlformats-package.relationships+xml"/>
  <Override PartName="/xl/comments38.xml" ContentType="application/vnd.openxmlformats-officedocument.spreadsheetml.comments+xml"/>
  <Override PartName="/xl/comments40.xml" ContentType="application/vnd.openxmlformats-officedocument.spreadsheetml.comments+xml"/>
  <Override PartName="/xl/comments42.xml" ContentType="application/vnd.openxmlformats-officedocument.spreadsheetml.comments+xml"/>
  <Override PartName="/xl/comments27.xml" ContentType="application/vnd.openxmlformats-officedocument.spreadsheetml.comments+xml"/>
  <Override PartName="/xl/comments26.xml" ContentType="application/vnd.openxmlformats-officedocument.spreadsheetml.comments+xml"/>
  <Override PartName="/xl/theme/theme1.xml" ContentType="application/vnd.openxmlformats-officedocument.theme+xml"/>
  <Override PartName="/xl/comments18.xml" ContentType="application/vnd.openxmlformats-officedocument.spreadsheetml.comments+xml"/>
  <Override PartName="/xl/comments20.xml" ContentType="application/vnd.openxmlformats-officedocument.spreadsheetml.comments+xml"/>
  <Override PartName="/xl/comments6.xml" ContentType="application/vnd.openxmlformats-officedocument.spreadsheetml.comments+xml"/>
  <Override PartName="/xl/comments16.xml" ContentType="application/vnd.openxmlformats-officedocument.spreadsheetml.comment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comments8.xml" ContentType="application/vnd.openxmlformats-officedocument.spreadsheetml.comments+xml"/>
  <Override PartName="/xl/sharedStrings.xml" ContentType="application/vnd.openxmlformats-officedocument.spreadsheetml.sharedStrings+xml"/>
  <Override PartName="/xl/comments41.xml" ContentType="application/vnd.openxmlformats-officedocument.spreadsheetml.comments+xml"/>
  <Override PartName="/xl/drawings/vmlDrawing29.vml" ContentType="application/vnd.openxmlformats-officedocument.vmlDrawing"/>
  <Override PartName="/xl/drawings/drawing4.xml" ContentType="application/vnd.openxmlformats-officedocument.drawing+xml"/>
  <Override PartName="/xl/drawings/drawing30.xml" ContentType="application/vnd.openxmlformats-officedocument.drawing+xml"/>
  <Override PartName="/xl/drawings/vmlDrawing28.vml" ContentType="application/vnd.openxmlformats-officedocument.vmlDrawing"/>
  <Override PartName="/xl/drawings/drawing3.xml" ContentType="application/vnd.openxmlformats-officedocument.drawing+xml"/>
  <Override PartName="/xl/drawings/vmlDrawing27.vml" ContentType="application/vnd.openxmlformats-officedocument.vmlDrawing"/>
  <Override PartName="/xl/drawings/drawing2.xml" ContentType="application/vnd.openxmlformats-officedocument.drawing+xml"/>
  <Override PartName="/xl/drawings/vmlDrawing26.vml" ContentType="application/vnd.openxmlformats-officedocument.vmlDrawing"/>
  <Override PartName="/xl/drawings/drawing1.xml" ContentType="application/vnd.openxmlformats-officedocument.drawing+xml"/>
  <Override PartName="/xl/drawings/vmlDrawing25.vml" ContentType="application/vnd.openxmlformats-officedocument.vmlDrawing"/>
  <Override PartName="/xl/drawings/vmlDrawing24.vml" ContentType="application/vnd.openxmlformats-officedocument.vmlDrawing"/>
  <Override PartName="/xl/drawings/vmlDrawing23.vml" ContentType="application/vnd.openxmlformats-officedocument.vmlDrawing"/>
  <Override PartName="/xl/drawings/vmlDrawing22.vml" ContentType="application/vnd.openxmlformats-officedocument.vmlDrawing"/>
  <Override PartName="/xl/drawings/vmlDrawing21.vml" ContentType="application/vnd.openxmlformats-officedocument.vmlDrawing"/>
  <Override PartName="/xl/drawings/vmlDrawing20.vml" ContentType="application/vnd.openxmlformats-officedocument.vmlDrawing"/>
  <Override PartName="/xl/drawings/vmlDrawing19.vml" ContentType="application/vnd.openxmlformats-officedocument.vmlDrawing"/>
  <Override PartName="/xl/drawings/_rels/drawing14.xml.rels" ContentType="application/vnd.openxmlformats-package.relationships+xml"/>
  <Override PartName="/xl/drawings/_rels/drawing22.xml.rels" ContentType="application/vnd.openxmlformats-package.relationships+xml"/>
  <Override PartName="/xl/drawings/_rels/drawing13.xml.rels" ContentType="application/vnd.openxmlformats-package.relationships+xml"/>
  <Override PartName="/xl/drawings/_rels/drawing21.xml.rels" ContentType="application/vnd.openxmlformats-package.relationships+xml"/>
  <Override PartName="/xl/drawings/_rels/drawing12.xml.rels" ContentType="application/vnd.openxmlformats-package.relationships+xml"/>
  <Override PartName="/xl/drawings/_rels/drawing20.xml.rels" ContentType="application/vnd.openxmlformats-package.relationships+xml"/>
  <Override PartName="/xl/drawings/_rels/drawing11.xml.rels" ContentType="application/vnd.openxmlformats-package.relationships+xml"/>
  <Override PartName="/xl/drawings/_rels/drawing10.xml.rels" ContentType="application/vnd.openxmlformats-package.relationships+xml"/>
  <Override PartName="/xl/drawings/_rels/drawing28.xml.rels" ContentType="application/vnd.openxmlformats-package.relationships+xml"/>
  <Override PartName="/xl/drawings/_rels/drawing23.xml.rels" ContentType="application/vnd.openxmlformats-package.relationships+xml"/>
  <Override PartName="/xl/drawings/_rels/drawing24.xml.rels" ContentType="application/vnd.openxmlformats-package.relationships+xml"/>
  <Override PartName="/xl/drawings/_rels/drawing25.xml.rels" ContentType="application/vnd.openxmlformats-package.relationships+xml"/>
  <Override PartName="/xl/drawings/_rels/drawing41.xml.rels" ContentType="application/vnd.openxmlformats-package.relationships+xml"/>
  <Override PartName="/xl/drawings/_rels/drawing39.xml.rels" ContentType="application/vnd.openxmlformats-package.relationships+xml"/>
  <Override PartName="/xl/drawings/_rels/drawing5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29.xml.rels" ContentType="application/vnd.openxmlformats-package.relationships+xml"/>
  <Override PartName="/xl/drawings/_rels/drawing4.xml.rels" ContentType="application/vnd.openxmlformats-package.relationships+xml"/>
  <Override PartName="/xl/drawings/_rels/drawing18.xml.rels" ContentType="application/vnd.openxmlformats-package.relationships+xml"/>
  <Override PartName="/xl/drawings/_rels/drawing6.xml.rels" ContentType="application/vnd.openxmlformats-package.relationships+xml"/>
  <Override PartName="/xl/drawings/_rels/drawing30.xml.rels" ContentType="application/vnd.openxmlformats-package.relationships+xml"/>
  <Override PartName="/xl/drawings/_rels/drawing3.xml.rels" ContentType="application/vnd.openxmlformats-package.relationships+xml"/>
  <Override PartName="/xl/drawings/_rels/drawing19.xml.rels" ContentType="application/vnd.openxmlformats-package.relationships+xml"/>
  <Override PartName="/xl/drawings/_rels/drawing1.xml.rels" ContentType="application/vnd.openxmlformats-package.relationships+xml"/>
  <Override PartName="/xl/drawings/_rels/drawing26.xml.rels" ContentType="application/vnd.openxmlformats-package.relationships+xml"/>
  <Override PartName="/xl/drawings/_rels/drawing2.xml.rels" ContentType="application/vnd.openxmlformats-package.relationships+xml"/>
  <Override PartName="/xl/drawings/_rels/drawing27.xml.rels" ContentType="application/vnd.openxmlformats-package.relationships+xml"/>
  <Override PartName="/xl/drawings/_rels/drawing42.xml.rels" ContentType="application/vnd.openxmlformats-package.relationships+xml"/>
  <Override PartName="/xl/drawings/_rels/drawing43.xml.rels" ContentType="application/vnd.openxmlformats-package.relationships+xml"/>
  <Override PartName="/xl/drawings/_rels/drawing31.xml.rels" ContentType="application/vnd.openxmlformats-package.relationships+xml"/>
  <Override PartName="/xl/drawings/_rels/drawing7.xml.rels" ContentType="application/vnd.openxmlformats-package.relationships+xml"/>
  <Override PartName="/xl/drawings/_rels/drawing34.xml.rels" ContentType="application/vnd.openxmlformats-package.relationships+xml"/>
  <Override PartName="/xl/drawings/_rels/drawing35.xml.rels" ContentType="application/vnd.openxmlformats-package.relationships+xml"/>
  <Override PartName="/xl/drawings/_rels/drawing32.xml.rels" ContentType="application/vnd.openxmlformats-package.relationships+xml"/>
  <Override PartName="/xl/drawings/_rels/drawing8.xml.rels" ContentType="application/vnd.openxmlformats-package.relationships+xml"/>
  <Override PartName="/xl/drawings/_rels/drawing36.xml.rels" ContentType="application/vnd.openxmlformats-package.relationships+xml"/>
  <Override PartName="/xl/drawings/_rels/drawing33.xml.rels" ContentType="application/vnd.openxmlformats-package.relationships+xml"/>
  <Override PartName="/xl/drawings/_rels/drawing9.xml.rels" ContentType="application/vnd.openxmlformats-package.relationships+xml"/>
  <Override PartName="/xl/drawings/_rels/drawing37.xml.rels" ContentType="application/vnd.openxmlformats-package.relationships+xml"/>
  <Override PartName="/xl/drawings/_rels/drawing38.xml.rels" ContentType="application/vnd.openxmlformats-package.relationships+xml"/>
  <Override PartName="/xl/drawings/_rels/drawing40.xml.rels" ContentType="application/vnd.openxmlformats-package.relationships+xml"/>
  <Override PartName="/xl/drawings/vmlDrawing18.vml" ContentType="application/vnd.openxmlformats-officedocument.vmlDrawing"/>
  <Override PartName="/xl/drawings/drawing19.xml" ContentType="application/vnd.openxmlformats-officedocument.drawing+xml"/>
  <Override PartName="/xl/drawings/vmlDrawing17.vml" ContentType="application/vnd.openxmlformats-officedocument.vmlDrawing"/>
  <Override PartName="/xl/drawings/drawing18.xml" ContentType="application/vnd.openxmlformats-officedocument.drawing+xml"/>
  <Override PartName="/xl/drawings/drawing29.xml" ContentType="application/vnd.openxmlformats-officedocument.drawing+xml"/>
  <Override PartName="/xl/drawings/vmlDrawing16.vml" ContentType="application/vnd.openxmlformats-officedocument.vmlDrawing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vmlDrawing6.vml" ContentType="application/vnd.openxmlformats-officedocument.vmlDrawing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vmlDrawing7.vml" ContentType="application/vnd.openxmlformats-officedocument.vmlDrawing"/>
  <Override PartName="/xl/drawings/drawing27.xml" ContentType="application/vnd.openxmlformats-officedocument.drawing+xml"/>
  <Override PartName="/xl/drawings/vmlDrawing8.vml" ContentType="application/vnd.openxmlformats-officedocument.vmlDrawing"/>
  <Override PartName="/xl/drawings/vmlDrawing14.vml" ContentType="application/vnd.openxmlformats-officedocument.vmlDrawing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vmlDrawing12.vml" ContentType="application/vnd.openxmlformats-officedocument.vmlDrawing"/>
  <Override PartName="/xl/drawings/drawing42.xml" ContentType="application/vnd.openxmlformats-officedocument.drawing+xml"/>
  <Override PartName="/xl/drawings/vmlDrawing31.vml" ContentType="application/vnd.openxmlformats-officedocument.vmlDrawing"/>
  <Override PartName="/xl/drawings/drawing33.xml" ContentType="application/vnd.openxmlformats-officedocument.drawing+xml"/>
  <Override PartName="/xl/drawings/vmlDrawing13.vml" ContentType="application/vnd.openxmlformats-officedocument.vmlDrawing"/>
  <Override PartName="/xl/drawings/drawing43.xml" ContentType="application/vnd.openxmlformats-officedocument.drawing+xml"/>
  <Override PartName="/xl/drawings/vmlDrawing30.vml" ContentType="application/vnd.openxmlformats-officedocument.vmlDrawing"/>
  <Override PartName="/xl/drawings/vmlDrawing32.vml" ContentType="application/vnd.openxmlformats-officedocument.vmlDrawing"/>
  <Override PartName="/xl/drawings/drawing34.xml" ContentType="application/vnd.openxmlformats-officedocument.drawing+xml"/>
  <Override PartName="/xl/drawings/vmlDrawing39.vml" ContentType="application/vnd.openxmlformats-officedocument.vmlDrawing"/>
  <Override PartName="/xl/drawings/drawing15.xml" ContentType="application/vnd.openxmlformats-officedocument.drawing+xml"/>
  <Override PartName="/xl/drawings/vmlDrawing40.vml" ContentType="application/vnd.openxmlformats-officedocument.vmlDrawing"/>
  <Override PartName="/xl/drawings/drawing6.xml" ContentType="application/vnd.openxmlformats-officedocument.drawing+xml"/>
  <Override PartName="/xl/drawings/vmlDrawing38.vml" ContentType="application/vnd.openxmlformats-officedocument.vmlDrawing"/>
  <Override PartName="/xl/drawings/drawing14.xml" ContentType="application/vnd.openxmlformats-officedocument.drawing+xml"/>
  <Override PartName="/xl/drawings/drawing39.xml" ContentType="application/vnd.openxmlformats-officedocument.drawing+xml"/>
  <Override PartName="/xl/drawings/vmlDrawing37.vml" ContentType="application/vnd.openxmlformats-officedocument.vmlDrawing"/>
  <Override PartName="/xl/drawings/drawing13.xml" ContentType="application/vnd.openxmlformats-officedocument.drawing+xml"/>
  <Override PartName="/xl/drawings/drawing38.xml" ContentType="application/vnd.openxmlformats-officedocument.drawing+xml"/>
  <Override PartName="/xl/drawings/vmlDrawing36.vml" ContentType="application/vnd.openxmlformats-officedocument.vmlDrawing"/>
  <Override PartName="/xl/drawings/drawing12.xml" ContentType="application/vnd.openxmlformats-officedocument.drawing+xml"/>
  <Override PartName="/xl/drawings/drawing37.xml" ContentType="application/vnd.openxmlformats-officedocument.drawing+xml"/>
  <Override PartName="/xl/drawings/vmlDrawing35.vml" ContentType="application/vnd.openxmlformats-officedocument.vmlDrawing"/>
  <Override PartName="/xl/drawings/drawing11.xml" ContentType="application/vnd.openxmlformats-officedocument.drawing+xml"/>
  <Override PartName="/xl/drawings/drawing36.xml" ContentType="application/vnd.openxmlformats-officedocument.drawing+xml"/>
  <Override PartName="/xl/drawings/vmlDrawing34.vml" ContentType="application/vnd.openxmlformats-officedocument.vmlDrawing"/>
  <Override PartName="/xl/drawings/drawing10.xml" ContentType="application/vnd.openxmlformats-officedocument.drawing+xml"/>
  <Override PartName="/xl/drawings/drawing35.xml" ContentType="application/vnd.openxmlformats-officedocument.drawing+xml"/>
  <Override PartName="/xl/drawings/vmlDrawing33.vml" ContentType="application/vnd.openxmlformats-officedocument.vmlDrawing"/>
  <Override PartName="/xl/drawings/drawing41.xml" ContentType="application/vnd.openxmlformats-officedocument.drawing+xml"/>
  <Override PartName="/xl/drawings/vmlDrawing11.vml" ContentType="application/vnd.openxmlformats-officedocument.vmlDrawing"/>
  <Override PartName="/xl/drawings/vmlDrawing5.vml" ContentType="application/vnd.openxmlformats-officedocument.vmlDrawing"/>
  <Override PartName="/xl/drawings/drawing24.xml" ContentType="application/vnd.openxmlformats-officedocument.drawing+xml"/>
  <Override PartName="/xl/drawings/drawing40.xml" ContentType="application/vnd.openxmlformats-officedocument.drawing+xml"/>
  <Override PartName="/xl/drawings/vmlDrawing10.vml" ContentType="application/vnd.openxmlformats-officedocument.vmlDrawing"/>
  <Override PartName="/xl/drawings/vmlDrawing4.vml" ContentType="application/vnd.openxmlformats-officedocument.vmlDrawing"/>
  <Override PartName="/xl/drawings/drawing23.xml" ContentType="application/vnd.openxmlformats-officedocument.drawing+xml"/>
  <Override PartName="/xl/drawings/vmlDrawing9.vml" ContentType="application/vnd.openxmlformats-officedocument.vmlDrawing"/>
  <Override PartName="/xl/drawings/vmlDrawing15.vml" ContentType="application/vnd.openxmlformats-officedocument.vmlDrawing"/>
  <Override PartName="/xl/drawings/drawing28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vmlDrawing1.vml" ContentType="application/vnd.openxmlformats-officedocument.vmlDrawing"/>
  <Override PartName="/xl/drawings/drawing20.xml" ContentType="application/vnd.openxmlformats-officedocument.drawing+xml"/>
  <Override PartName="/xl/drawings/vmlDrawing2.vml" ContentType="application/vnd.openxmlformats-officedocument.vmlDrawing"/>
  <Override PartName="/xl/drawings/drawing21.xml" ContentType="application/vnd.openxmlformats-officedocument.drawing+xml"/>
  <Override PartName="/xl/drawings/vmlDrawing3.vml" ContentType="application/vnd.openxmlformats-officedocument.vmlDrawing"/>
  <Override PartName="/xl/drawings/drawing22.xml" ContentType="application/vnd.openxmlformats-officedocument.drawing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comments2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icio" sheetId="1" state="visible" r:id="rId3"/>
    <sheet name="Consolidada" sheetId="2" state="visible" r:id="rId4"/>
    <sheet name="Prebenda" sheetId="3" state="visible" r:id="rId5"/>
    <sheet name="Jan_Diz" sheetId="4" state="visible" r:id="rId6"/>
    <sheet name="Jan_Ofertas" sheetId="5" state="visible" r:id="rId7"/>
    <sheet name="Jan" sheetId="6" state="visible" r:id="rId8"/>
    <sheet name="Fev_Diz" sheetId="7" state="visible" r:id="rId9"/>
    <sheet name="Fev_Ofertas" sheetId="8" state="visible" r:id="rId10"/>
    <sheet name="Fev" sheetId="9" state="visible" r:id="rId11"/>
    <sheet name="Mar_Diz" sheetId="10" state="visible" r:id="rId12"/>
    <sheet name="Mar_Ofertas" sheetId="11" state="visible" r:id="rId13"/>
    <sheet name="Mar" sheetId="12" state="visible" r:id="rId14"/>
    <sheet name="Abr_Diz" sheetId="13" state="visible" r:id="rId15"/>
    <sheet name="Abr_Ofertas" sheetId="14" state="visible" r:id="rId16"/>
    <sheet name="Abr" sheetId="15" state="visible" r:id="rId17"/>
    <sheet name="Mai_Diz" sheetId="16" state="visible" r:id="rId18"/>
    <sheet name="Mai_Ofertas" sheetId="17" state="visible" r:id="rId19"/>
    <sheet name="Mai" sheetId="18" state="visible" r:id="rId20"/>
    <sheet name="Jun_Diz" sheetId="19" state="visible" r:id="rId21"/>
    <sheet name="Jun_Ofertas" sheetId="20" state="visible" r:id="rId22"/>
    <sheet name="Jun" sheetId="21" state="visible" r:id="rId23"/>
    <sheet name="Jul_Diz" sheetId="22" state="visible" r:id="rId24"/>
    <sheet name="Jul_Ofertas" sheetId="23" state="visible" r:id="rId25"/>
    <sheet name="Jul" sheetId="24" state="visible" r:id="rId26"/>
    <sheet name="Ago_Diz" sheetId="25" state="visible" r:id="rId27"/>
    <sheet name="Ago_Ofertas" sheetId="26" state="visible" r:id="rId28"/>
    <sheet name="Ago" sheetId="27" state="visible" r:id="rId29"/>
    <sheet name="Set_Diz" sheetId="28" state="visible" r:id="rId30"/>
    <sheet name="Set_Ofertas" sheetId="29" state="visible" r:id="rId31"/>
    <sheet name="Set" sheetId="30" state="visible" r:id="rId32"/>
    <sheet name="Out_Diz" sheetId="31" state="visible" r:id="rId33"/>
    <sheet name="Out_Ofertas" sheetId="32" state="visible" r:id="rId34"/>
    <sheet name="Out" sheetId="33" state="visible" r:id="rId35"/>
    <sheet name="Nov_Diz" sheetId="34" state="visible" r:id="rId36"/>
    <sheet name="Nov_Ofertas" sheetId="35" state="visible" r:id="rId37"/>
    <sheet name="Nov" sheetId="36" state="visible" r:id="rId38"/>
    <sheet name="Dez_Diz" sheetId="37" state="visible" r:id="rId39"/>
    <sheet name="Dez_Ofertas" sheetId="38" state="visible" r:id="rId40"/>
    <sheet name="Dez" sheetId="39" state="visible" r:id="rId41"/>
    <sheet name="Em_Branco_Impr" sheetId="40" state="visible" r:id="rId42"/>
    <sheet name="Diz_Impr" sheetId="41" state="visible" r:id="rId43"/>
    <sheet name="Ofertas_Impr" sheetId="42" state="visible" r:id="rId44"/>
    <sheet name="Recibo Sustento" sheetId="43" state="visible" r:id="rId45"/>
    <sheet name="Percentual" sheetId="44" state="visible" r:id="rId46"/>
    <sheet name="Membros" sheetId="45" state="visible" r:id="rId47"/>
    <sheet name="Contas" sheetId="46" state="visible" r:id="rId48"/>
  </sheets>
  <definedNames>
    <definedName function="false" hidden="false" localSheetId="12" name="_xlnm.Print_Titles" vbProcedure="false">Abr_Diz!$12:$12</definedName>
    <definedName function="false" hidden="false" localSheetId="13" name="_xlnm.Print_Titles" vbProcedure="false">Abr_Ofertas!$10:$10</definedName>
    <definedName function="false" hidden="false" localSheetId="24" name="_xlnm.Print_Titles" vbProcedure="false">Ago_Diz!$12:$12</definedName>
    <definedName function="false" hidden="false" localSheetId="25" name="_xlnm.Print_Titles" vbProcedure="false">Ago_Ofertas!$10:$10</definedName>
    <definedName function="false" hidden="false" localSheetId="36" name="_xlnm.Print_Titles" vbProcedure="false">Dez_Diz!$12:$12</definedName>
    <definedName function="false" hidden="false" localSheetId="37" name="_xlnm.Print_Titles" vbProcedure="false">Dez_Ofertas!$10:$10</definedName>
    <definedName function="false" hidden="false" localSheetId="40" name="_xlnm.Print_Titles" vbProcedure="false">Diz_Impr!$12:$12</definedName>
    <definedName function="false" hidden="false" localSheetId="6" name="_xlnm.Print_Titles" vbProcedure="false">Fev_Diz!$12:$12</definedName>
    <definedName function="false" hidden="false" localSheetId="7" name="_xlnm.Print_Titles" vbProcedure="false">Fev_Ofertas!$10:$10</definedName>
    <definedName function="false" hidden="false" localSheetId="3" name="_xlnm.Print_Titles" vbProcedure="false">Jan_Diz!$12:$12</definedName>
    <definedName function="false" hidden="false" localSheetId="4" name="_xlnm.Print_Titles" vbProcedure="false">Jan_Ofertas!$10:$10</definedName>
    <definedName function="false" hidden="false" localSheetId="21" name="_xlnm.Print_Titles" vbProcedure="false">Jul_Diz!$12:$12</definedName>
    <definedName function="false" hidden="false" localSheetId="22" name="_xlnm.Print_Titles" vbProcedure="false">Jul_Ofertas!$10:$10</definedName>
    <definedName function="false" hidden="false" localSheetId="18" name="_xlnm.Print_Titles" vbProcedure="false">Jun_Diz!$12:$12</definedName>
    <definedName function="false" hidden="false" localSheetId="19" name="_xlnm.Print_Titles" vbProcedure="false">Jun_Ofertas!$10:$10</definedName>
    <definedName function="false" hidden="false" localSheetId="15" name="_xlnm.Print_Titles" vbProcedure="false">Mai_Diz!$12:$12</definedName>
    <definedName function="false" hidden="false" localSheetId="16" name="_xlnm.Print_Titles" vbProcedure="false">Mai_Ofertas!$10:$10</definedName>
    <definedName function="false" hidden="false" localSheetId="9" name="_xlnm.Print_Titles" vbProcedure="false">Mar_Diz!$12:$12</definedName>
    <definedName function="false" hidden="false" localSheetId="10" name="_xlnm.Print_Titles" vbProcedure="false">Mar_Ofertas!$10:$10</definedName>
    <definedName function="false" hidden="false" localSheetId="33" name="_xlnm.Print_Titles" vbProcedure="false">Nov_Diz!$12:$12</definedName>
    <definedName function="false" hidden="false" localSheetId="34" name="_xlnm.Print_Titles" vbProcedure="false">Nov_Ofertas!$10:$10</definedName>
    <definedName function="false" hidden="false" localSheetId="41" name="_xlnm.Print_Titles" vbProcedure="false">Ofertas_Impr!$10:$10</definedName>
    <definedName function="false" hidden="false" localSheetId="30" name="_xlnm.Print_Titles" vbProcedure="false">Out_Diz!$12:$12</definedName>
    <definedName function="false" hidden="false" localSheetId="31" name="_xlnm.Print_Titles" vbProcedure="false">Out_Ofertas!$10:$10</definedName>
    <definedName function="false" hidden="false" localSheetId="27" name="_xlnm.Print_Titles" vbProcedure="false">Set_Diz!$12:$12</definedName>
    <definedName function="false" hidden="false" localSheetId="28" name="_xlnm.Print_Titles" vbProcedure="false">Set_Ofertas!$10:$10</definedName>
    <definedName function="false" hidden="false" name="contas" vbProcedure="false">Contas!$A$1:$B$500</definedName>
    <definedName function="false" hidden="false" name="dizimistas" vbProcedure="false">Membros!$A$2:$B$2000</definedName>
    <definedName function="false" hidden="false" name="prebenda" vbProcedure="false">Prebenda!$A$7:$K$19</definedName>
    <definedName function="false" hidden="false" name="recibo" vbProcedure="false">Prebenda!$E$8:$K$19</definedName>
    <definedName function="false" hidden="false" localSheetId="1" name="Excel_BuiltIn_Print_Area" vbProcedure="false">Consolidada!$A$1:$G$73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0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11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12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13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14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15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F6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16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17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18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19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20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21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22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23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24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25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26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27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28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29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E7" authorId="0">
      <text>
        <r>
          <rPr>
            <b val="true"/>
            <sz val="9"/>
            <color rgb="FF000000"/>
            <rFont val="Segoe UI"/>
            <family val="2"/>
          </rPr>
          <t xml:space="preserve">Marque o mês que deseja imprimir o Recibo com a letra "s"</t>
        </r>
      </text>
    </comment>
    <comment ref="F7" authorId="0">
      <text>
        <r>
          <rPr>
            <sz val="10"/>
            <rFont val="Arial"/>
            <family val="2"/>
          </rPr>
          <t xml:space="preserve">BASE de Cálculo para IR
</t>
        </r>
      </text>
    </comment>
  </commentList>
</comments>
</file>

<file path=xl/comments30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31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32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33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34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35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36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37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38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39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4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40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41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42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5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6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comments7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B12" authorId="0">
      <text>
        <r>
          <rPr>
            <b val="true"/>
            <sz val="9"/>
            <color rgb="FF000000"/>
            <rFont val="Segoe UI"/>
            <family val="2"/>
          </rPr>
          <t xml:space="preserve">Cod:
</t>
        </r>
        <r>
          <rPr>
            <sz val="9"/>
            <color rgb="FF000000"/>
            <rFont val="Segoe UI"/>
            <family val="2"/>
          </rPr>
          <t xml:space="preserve">Codigo no Cartaõ de membros
</t>
        </r>
      </text>
    </comment>
    <comment ref="D12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
</t>
        </r>
      </text>
    </comment>
    <comment ref="E12" authorId="0">
      <text>
        <r>
          <rPr>
            <b val="true"/>
            <sz val="10"/>
            <rFont val="Arial"/>
            <family val="2"/>
          </rPr>
          <t xml:space="preserve">100</t>
        </r>
        <r>
          <rPr>
            <sz val="10"/>
            <rFont val="Arial"/>
            <family val="2"/>
          </rPr>
          <t xml:space="preserve"> Se for Dizimos
</t>
        </r>
        <r>
          <rPr>
            <b val="true"/>
            <sz val="10"/>
            <rFont val="Arial"/>
            <family val="2"/>
          </rPr>
          <t xml:space="preserve">101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8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D10" authorId="0">
      <text>
        <r>
          <rPr>
            <b val="true"/>
            <sz val="9"/>
            <color rgb="FF000000"/>
            <rFont val="Segoe UI"/>
            <family val="2"/>
          </rPr>
          <t xml:space="preserve">Formas de Pagamento
</t>
        </r>
        <r>
          <rPr>
            <sz val="9"/>
            <color rgb="FF000000"/>
            <rFont val="Segoe UI"/>
            <family val="2"/>
          </rPr>
          <t xml:space="preserve">Transferência bancária
Depósito bancário
Cheques
Dinheiro em Espécie</t>
        </r>
      </text>
    </comment>
    <comment ref="E10" authorId="0">
      <text>
        <r>
          <rPr>
            <sz val="8"/>
            <rFont val="Arial"/>
            <family val="2"/>
          </rPr>
          <t xml:space="preserve">111 Ofertas 
112 Oferta de Missões</t>
        </r>
      </text>
    </comment>
  </commentList>
</comments>
</file>

<file path=xl/comments9.xml><?xml version="1.0" encoding="utf-8"?>
<comments xmlns="http://schemas.openxmlformats.org/spreadsheetml/2006/main" xmlns:xdr="http://schemas.openxmlformats.org/drawingml/2006/spreadsheetDrawing">
  <authors>
    <author>Autor desconhecido</author>
  </authors>
  <commentList>
    <comment ref="G51" authorId="0">
      <text>
        <r>
          <rPr>
            <b val="true"/>
            <sz val="9"/>
            <color rgb="FF000000"/>
            <rFont val="Segoe UI"/>
            <family val="2"/>
          </rPr>
          <t xml:space="preserve">User:
</t>
        </r>
        <r>
          <rPr>
            <sz val="9"/>
            <color rgb="FF000000"/>
            <rFont val="Segoe UI"/>
            <family val="2"/>
          </rPr>
          <t xml:space="preserve">1=Tabela Normal 30%
2=Tabela Progressiva descontos</t>
        </r>
      </text>
    </comment>
  </commentList>
</comments>
</file>

<file path=xl/sharedStrings.xml><?xml version="1.0" encoding="utf-8"?>
<sst xmlns="http://schemas.openxmlformats.org/spreadsheetml/2006/main" count="1060" uniqueCount="197">
  <si>
    <t xml:space="preserve">IGREJA EVANGÉLICA ASSEMBLEIA DE DEUS MINISTÉRIO JARDIM AMÉRICA</t>
  </si>
  <si>
    <t xml:space="preserve">RUA C-117 esq C/ C-121, QDA-216, LT-02 JD. AMÉRICA – Fone (62) 3286-4564  </t>
  </si>
  <si>
    <t xml:space="preserve">RELATÓRIO FINANCEIRO</t>
  </si>
  <si>
    <t xml:space="preserve">Ano</t>
  </si>
  <si>
    <t xml:space="preserve">Versão .1.11 fev24 LibreOffice</t>
  </si>
  <si>
    <t xml:space="preserve">Saldo final anterior →</t>
  </si>
  <si>
    <t xml:space="preserve">NUMERO</t>
  </si>
  <si>
    <t xml:space="preserve">CONGREGAÇÃO</t>
  </si>
  <si>
    <t xml:space="preserve">REGIÃO</t>
  </si>
  <si>
    <t xml:space="preserve">Congregação:</t>
  </si>
  <si>
    <t xml:space="preserve">Para imprimir utilize o formato A4</t>
  </si>
  <si>
    <t xml:space="preserve">Visualize a impressão antes de imprimir e veja se cabe na página</t>
  </si>
  <si>
    <t xml:space="preserve">Formato original tamanho A4 margens de 0,8 em todas e sem cabeçalho e rodapé.</t>
  </si>
  <si>
    <t xml:space="preserve">                   IGREJA EVANGÉLICA ASSEMBLEIA DE DEUS MINISTÉRIO JARDIM AMÉRICA</t>
  </si>
  <si>
    <t xml:space="preserve">                RUA C-117 esq C/ C-121, QD 216, LT 02 JD AMÉRICA -  fone (62) 3286-4564  </t>
  </si>
  <si>
    <t xml:space="preserve">CONSOLIDAÇÃO</t>
  </si>
  <si>
    <t xml:space="preserve">Janeiro</t>
  </si>
  <si>
    <t xml:space="preserve">Fevereiro</t>
  </si>
  <si>
    <t xml:space="preserve">Março</t>
  </si>
  <si>
    <t xml:space="preserve">Abril</t>
  </si>
  <si>
    <t xml:space="preserve">Entradas Total</t>
  </si>
  <si>
    <t xml:space="preserve">Dízimos</t>
  </si>
  <si>
    <t xml:space="preserve">Ofertas</t>
  </si>
  <si>
    <t xml:space="preserve">Outras Receitas</t>
  </si>
  <si>
    <t xml:space="preserve">Despesas Total</t>
  </si>
  <si>
    <t xml:space="preserve">Enviados para a sede</t>
  </si>
  <si>
    <t xml:space="preserve">Dízimos Dirigente</t>
  </si>
  <si>
    <t xml:space="preserve">IRPF retido na fonte</t>
  </si>
  <si>
    <t xml:space="preserve">Saldo Dividas Contraídas</t>
  </si>
  <si>
    <t xml:space="preserve">Saldo de Crédito sede</t>
  </si>
  <si>
    <t xml:space="preserve">Doação do Min Congregação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</si>
  <si>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</si>
  <si>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</si>
  <si>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</si>
  <si>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</si>
  <si>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</si>
  <si>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</si>
  <si>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</si>
  <si>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</si>
  <si>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FORMAÇÃO DA PREBENDA PASTORAL</t>
  </si>
  <si>
    <t xml:space="preserve">Previsão no Artigo 12 do Regimento Interno desta organização</t>
  </si>
  <si>
    <t xml:space="preserve">Até 40% das entradas de dízimos</t>
  </si>
  <si>
    <t xml:space="preserve">Tabela 1</t>
  </si>
  <si>
    <t xml:space="preserve">Tabela 2</t>
  </si>
  <si>
    <t xml:space="preserve">Valor mínimo sem retenção IR:</t>
  </si>
  <si>
    <t xml:space="preserve">Inicia em cobrança em:</t>
  </si>
  <si>
    <t xml:space="preserve">RECIBO DE SUSTENTO PASTORAL</t>
  </si>
  <si>
    <t xml:space="preserve">Mês</t>
  </si>
  <si>
    <t xml:space="preserve">Valor Real</t>
  </si>
  <si>
    <t xml:space="preserve">Aposentado
 Sim “S” Não “N”</t>
  </si>
  <si>
    <t xml:space="preserve">Recibo</t>
  </si>
  <si>
    <t xml:space="preserve">Sustento 
Pastoral</t>
  </si>
  <si>
    <t xml:space="preserve">Outros IR</t>
  </si>
  <si>
    <t xml:space="preserve">Repasse Pastoral 
Dízimos dos diz</t>
  </si>
  <si>
    <t xml:space="preserve">Liquido a receber</t>
  </si>
  <si>
    <t xml:space="preserve">Pastor Dirigente</t>
  </si>
  <si>
    <t xml:space="preserve">Extenso</t>
  </si>
  <si>
    <t xml:space="preserve">n</t>
  </si>
  <si>
    <t xml:space="preserve">s</t>
  </si>
  <si>
    <t xml:space="preserve">RUA C-117 esq C/ C-121, QDA-216, LT-02 JD. AMÉRICA -  fone (62) 3286-4564  </t>
  </si>
  <si>
    <t xml:space="preserve">RELATÓRIO DE DIZIMISTAS</t>
  </si>
  <si>
    <t xml:space="preserve">Mês de Referencia:  Janeiro</t>
  </si>
  <si>
    <t xml:space="preserve">Código</t>
  </si>
  <si>
    <t xml:space="preserve">Soma Valores</t>
  </si>
  <si>
    <t xml:space="preserve">TOTAL</t>
  </si>
  <si>
    <t xml:space="preserve">Congreg:</t>
  </si>
  <si>
    <t xml:space="preserve">Data</t>
  </si>
  <si>
    <t xml:space="preserve">Cod</t>
  </si>
  <si>
    <t xml:space="preserve">Nome Completo do Dizimista</t>
  </si>
  <si>
    <t xml:space="preserve">Forma de Pagamento</t>
  </si>
  <si>
    <t xml:space="preserve">Valor</t>
  </si>
  <si>
    <t xml:space="preserve">   IGREJA EVANGÉLICA ASSEMBLEIA DE DEUS MINISTÉRIO JARDIM AMÉRICA</t>
  </si>
  <si>
    <t xml:space="preserve">RELATÓRIO DE CONTAGEM DE OFERTAS</t>
  </si>
  <si>
    <t xml:space="preserve">  Referente ao mês:</t>
  </si>
  <si>
    <t xml:space="preserve">Cód Receitas</t>
  </si>
  <si>
    <t xml:space="preserve">Total</t>
  </si>
  <si>
    <t xml:space="preserve">Tipo ofertas</t>
  </si>
  <si>
    <t xml:space="preserve">                 RUA C-117 esq C/ C-121, QD 216, LT 02 JD. AMÉRICA -  Fone  (62) 3286-4564           </t>
  </si>
  <si>
    <t xml:space="preserve">Referente ao Mês</t>
  </si>
  <si>
    <t xml:space="preserve">Congregação</t>
  </si>
  <si>
    <t xml:space="preserve">TOTAL DE DESPESAS – SAÍDAS</t>
  </si>
  <si>
    <t xml:space="preserve">TOTAL ENTRADAS</t>
  </si>
  <si>
    <t xml:space="preserve">SUBTOTAL SOMA SEDE</t>
  </si>
  <si>
    <t xml:space="preserve">Saldo Mês Anterior de Caixa</t>
  </si>
  <si>
    <t xml:space="preserve">Total de Entradas do Mês</t>
  </si>
  <si>
    <t xml:space="preserve">Total de Saídas do Mês</t>
  </si>
  <si>
    <t xml:space="preserve">Saldo Final de Caixa</t>
  </si>
  <si>
    <t xml:space="preserve">Saldo das Dívidas Contraídas</t>
  </si>
  <si>
    <t xml:space="preserve">Compras Parceladas ___________</t>
  </si>
  <si>
    <t xml:space="preserve">Saldo de Crédito Sede</t>
  </si>
  <si>
    <t xml:space="preserve">Doação do Ministerio p/ Congregação</t>
  </si>
  <si>
    <t xml:space="preserve">Dirigente da Congregação</t>
  </si>
  <si>
    <t xml:space="preserve">Tesoureiro(a) da Congregação</t>
  </si>
  <si>
    <t xml:space="preserve">Recebi em: </t>
  </si>
  <si>
    <t xml:space="preserve">Assinaturas Comissão de Contas</t>
  </si>
  <si>
    <t xml:space="preserve">Desc</t>
  </si>
  <si>
    <t xml:space="preserve">Transferência Bancária</t>
  </si>
  <si>
    <t xml:space="preserve">Depósito</t>
  </si>
  <si>
    <t xml:space="preserve">Cheques</t>
  </si>
  <si>
    <t xml:space="preserve">Espécie</t>
  </si>
  <si>
    <t xml:space="preserve">Mês de Referencia:  Fevereiro</t>
  </si>
  <si>
    <t xml:space="preserve">Recebi em:</t>
  </si>
  <si>
    <t xml:space="preserve">Mês de Referencia:  Março</t>
  </si>
  <si>
    <t xml:space="preserve">Mês de Referencia:  Abril</t>
  </si>
  <si>
    <t xml:space="preserve">Mês de Referencia:  Maio</t>
  </si>
  <si>
    <t xml:space="preserve">Mês de Referencia:  Junho</t>
  </si>
  <si>
    <t xml:space="preserve">Mês de Referencia:  Julho</t>
  </si>
  <si>
    <t xml:space="preserve">Mês de Referencia:  Agosto</t>
  </si>
  <si>
    <t xml:space="preserve">Mês de Referencia:  Setembro</t>
  </si>
  <si>
    <t xml:space="preserve">Mês de Referencia:  Outubro</t>
  </si>
  <si>
    <t xml:space="preserve">Mês de Referencia:  Novembro</t>
  </si>
  <si>
    <t xml:space="preserve">Mês de Referencia:  Dezembro</t>
  </si>
  <si>
    <t xml:space="preserve">Reg </t>
  </si>
  <si>
    <t xml:space="preserve">Mês de Referencia:  </t>
  </si>
  <si>
    <t xml:space="preserve">Igreja Evangélica Assembleia de Deus Ministério Jardim América</t>
  </si>
  <si>
    <t xml:space="preserve">  Rua C 117 esquina com rua C 121, QD 216 LT 02 - Jardim América Goiânia Goiás</t>
  </si>
  <si>
    <t xml:space="preserve">CEP: 74.255-380 CNPJ: 01.233.089/0001-07</t>
  </si>
  <si>
    <t xml:space="preserve">Recibo de Sustento Pastoral</t>
  </si>
  <si>
    <t xml:space="preserve">(Lei 8.212, art. 22, § 13, acrescentado pela Lei 10.170/2000</t>
  </si>
  <si>
    <t xml:space="preserve">FAVORECIDO:</t>
  </si>
  <si>
    <t xml:space="preserve">Recebi da entidade Igreja Evangélica Assembleia de Deus Ministério Jardim América a importância de:</t>
  </si>
  <si>
    <t xml:space="preserve">a título de Sustento Pastoral,</t>
  </si>
  <si>
    <t xml:space="preserve">referente ao mês </t>
  </si>
  <si>
    <t xml:space="preserve">O referido pagamento não implica a excelência ou reconhecimento de vinculo de trabalho assalariado ou prestação de serviços, dentro de minha espontânea vocação religiosa, uma vez que a respectiva instituição religiosa não tem fins lucrativos, nem assume risco de atividade econômica.</t>
  </si>
  <si>
    <t xml:space="preserve">(+)Sustento Pastoral:</t>
  </si>
  <si>
    <t xml:space="preserve">(-) Imposto de Renda</t>
  </si>
  <si>
    <t xml:space="preserve">Valor Líquido a Receber:</t>
  </si>
  <si>
    <t xml:space="preserve">DECLARO TER RECEBIDO A IMPORTÂNCIA LÍQUIDA DISCRIMINADA NESTE RECIBO</t>
  </si>
  <si>
    <t xml:space="preserve">Local e data:</t>
  </si>
  <si>
    <t xml:space="preserve">__________________________________</t>
  </si>
  <si>
    <t xml:space="preserve">_____________________________________________________</t>
  </si>
  <si>
    <t xml:space="preserve">Assinatura do Pastor</t>
  </si>
  <si>
    <t xml:space="preserve">_______/_______/____________</t>
  </si>
  <si>
    <t xml:space="preserve">CPF </t>
  </si>
  <si>
    <t xml:space="preserve">O referido recibo tem fundamento na Lei Complementar Federal Nº 84/96, Decreto Nº 1.826, julgado pelo Supremo Tribunal Federal (STF) e pela Orientação Normativa (ON) Nº 5/96 do INSS. O referido recibo pode ser elaborado pelas entidades de qualquer natureza religiosa sem finalidade lucrativa.</t>
  </si>
  <si>
    <t xml:space="preserve">-------------------------------------------------------------------------------------------------------------------------------------------------------</t>
  </si>
  <si>
    <t xml:space="preserve">Rua C 117 esquina com rua C 121, QD 216 LT 02 - Jardim América Goiânia Goiás</t>
  </si>
  <si>
    <t xml:space="preserve">VALORES PERCENTUAIS</t>
  </si>
  <si>
    <t xml:space="preserve">Limite</t>
  </si>
  <si>
    <t xml:space="preserve">Percent</t>
  </si>
  <si>
    <t xml:space="preserve">De</t>
  </si>
  <si>
    <t xml:space="preserve">Até</t>
  </si>
  <si>
    <t xml:space="preserve">IMPOSTO DE RENDA RETIDO NA FONTE</t>
  </si>
  <si>
    <t xml:space="preserve">Dedução</t>
  </si>
  <si>
    <t xml:space="preserve">Relação de Dizimistas da Igreja</t>
  </si>
  <si>
    <r>
      <rPr>
        <sz val="10"/>
        <rFont val="Arial"/>
        <family val="2"/>
      </rPr>
      <t xml:space="preserve">SE(</t>
    </r>
    <r>
      <rPr>
        <sz val="10"/>
        <color rgb="FF0000FF"/>
        <rFont val="Arial"/>
        <family val="2"/>
      </rPr>
      <t xml:space="preserve">B14</t>
    </r>
    <r>
      <rPr>
        <sz val="10"/>
        <rFont val="Arial"/>
        <family val="2"/>
      </rPr>
      <t xml:space="preserve">&gt;0;PROCV(</t>
    </r>
    <r>
      <rPr>
        <sz val="10"/>
        <color rgb="FF0000FF"/>
        <rFont val="Arial"/>
        <family val="2"/>
      </rPr>
      <t xml:space="preserve">B14</t>
    </r>
    <r>
      <rPr>
        <sz val="10"/>
        <rFont val="Arial"/>
        <family val="2"/>
      </rPr>
      <t xml:space="preserve">;dizimistas;2;0);"")</t>
    </r>
  </si>
  <si>
    <t xml:space="preserve">Nome</t>
  </si>
  <si>
    <t xml:space="preserve">RECEITAS – ENTRADAS DÍZIMOS</t>
  </si>
  <si>
    <t xml:space="preserve">Dizimos</t>
  </si>
  <si>
    <t xml:space="preserve">Dizimos Dirigente Trab Secular</t>
  </si>
  <si>
    <t xml:space="preserve">RECEITAS - OFERTAS</t>
  </si>
  <si>
    <t xml:space="preserve">Oferta de Missões</t>
  </si>
  <si>
    <t xml:space="preserve">OUTRAS RECEITAS</t>
  </si>
  <si>
    <t xml:space="preserve">-</t>
  </si>
  <si>
    <t xml:space="preserve">DESPESAS – SAÍDAS</t>
  </si>
  <si>
    <t xml:space="preserve">DESPESAS COM PESSOAL</t>
  </si>
  <si>
    <t xml:space="preserve">Sustento Pastoral</t>
  </si>
  <si>
    <t xml:space="preserve">INSS Pastoral</t>
  </si>
  <si>
    <t xml:space="preserve">Assistência Pastoral</t>
  </si>
  <si>
    <t xml:space="preserve">Salários</t>
  </si>
  <si>
    <t xml:space="preserve">DESPESAS GERAIS</t>
  </si>
  <si>
    <t xml:space="preserve">Energia Elétrica</t>
  </si>
  <si>
    <t xml:space="preserve">Água</t>
  </si>
  <si>
    <t xml:space="preserve">Telefone e Internet </t>
  </si>
  <si>
    <t xml:space="preserve">Higiene e Limpeza</t>
  </si>
  <si>
    <t xml:space="preserve">Conservação e Manutenção Patrimonial</t>
  </si>
  <si>
    <t xml:space="preserve">Construção - Material</t>
  </si>
  <si>
    <t xml:space="preserve">Construção - Mão de Obra</t>
  </si>
  <si>
    <t xml:space="preserve">Compra Equip de Som e Inst Musicais</t>
  </si>
  <si>
    <t xml:space="preserve">Eventos e Confraternizações</t>
  </si>
  <si>
    <t xml:space="preserve">Gastos com Viagens e Estadias</t>
  </si>
  <si>
    <t xml:space="preserve">Material de Escritório</t>
  </si>
  <si>
    <t xml:space="preserve">Compra de Móveis e Utensílios</t>
  </si>
  <si>
    <t xml:space="preserve">Lembranças e Homenagens</t>
  </si>
  <si>
    <t xml:space="preserve">Aluguéis</t>
  </si>
  <si>
    <t xml:space="preserve">Impostos, Taxas e Tarifas</t>
  </si>
  <si>
    <t xml:space="preserve">Seguros</t>
  </si>
  <si>
    <t xml:space="preserve">Refeições e Lanches</t>
  </si>
  <si>
    <t xml:space="preserve">Despesas copa e Gás</t>
  </si>
  <si>
    <t xml:space="preserve">Segurança e Vigilância</t>
  </si>
  <si>
    <t xml:space="preserve">Obra de Assistência Social</t>
  </si>
  <si>
    <t xml:space="preserve">Auxílio para Outras Congregações</t>
  </si>
  <si>
    <t xml:space="preserve">Pagamento via adm central</t>
  </si>
  <si>
    <t xml:space="preserve">DESPESAS RELIGIOSAS</t>
  </si>
  <si>
    <t xml:space="preserve">Ceia e ornamentos</t>
  </si>
  <si>
    <t xml:space="preserve">Educação Religiosa</t>
  </si>
  <si>
    <t xml:space="preserve">Missões e Evangelismo Local</t>
  </si>
  <si>
    <t xml:space="preserve">ENVIADOS PARA A SEDE</t>
  </si>
  <si>
    <t xml:space="preserve">Oferta Para Missões</t>
  </si>
  <si>
    <t xml:space="preserve">Honorários Contábeis</t>
  </si>
  <si>
    <t xml:space="preserve">Honorários Advocatícios</t>
  </si>
  <si>
    <t xml:space="preserve">Seguro Pastoral</t>
  </si>
  <si>
    <t xml:space="preserve">Mensalidade Sistema de Membros</t>
  </si>
  <si>
    <t xml:space="preserve">Ofertas Diversas</t>
  </si>
  <si>
    <t xml:space="preserve">Repasse pastoral</t>
  </si>
  <si>
    <t xml:space="preserve">IRPF Pastoral</t>
  </si>
  <si>
    <t xml:space="preserve">Repasse de despesas com pessoal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</si>
</sst>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#,##0.00\ ;[RED]\(#,##0.00\)"/>
    <numFmt numFmtId="166" formatCode="General"/>
    <numFmt numFmtId="167" formatCode="\ * #,##0.00\ ;\-* #,##0.00\ ;\ * \-??\ ;\ @\ "/>
    <numFmt numFmtId="168" formatCode="0%"/>
    <numFmt numFmtId="169" formatCode="#,##0.00"/>
    <numFmt numFmtId="170" formatCode="#,##0.00\ ;[RED]\-#,##0.00\ "/>
    <numFmt numFmtId="171" formatCode="0.00"/>
    <numFmt numFmtId="172" formatCode="0.00%"/>
    <numFmt numFmtId="173" formatCode="[$R$-416]\ #,##0.00;[RED]\-[$R$-416]\ #,##0.00"/>
    <numFmt numFmtId="174" formatCode="@"/>
    <numFmt numFmtId="175" formatCode="&quot; R$&quot;* #,##0.00\ ;&quot;-R$&quot;* #,##0.00\ ;&quot; R$&quot;* \-#\ ;@\ "/>
    <numFmt numFmtId="176" formatCode="dd/mm/yy;@"/>
    <numFmt numFmtId="177" formatCode="#"/>
    <numFmt numFmtId="178" formatCode="dd/mm/yy"/>
    <numFmt numFmtId="179" formatCode="#\/"/>
    <numFmt numFmtId="180" formatCode="d/m/yyyy"/>
  </numFmts>
  <fonts count="74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4"/>
      <name val="Arial"/>
      <family val="2"/>
    </font>
    <font>
      <b val="true"/>
      <sz val="22"/>
      <color rgb="FF00000A"/>
      <name val="Arial"/>
      <family val="2"/>
    </font>
    <font>
      <b val="true"/>
      <sz val="10"/>
      <color rgb="FF00000A"/>
      <name val="Arial"/>
      <family val="2"/>
    </font>
    <font>
      <sz val="10"/>
      <color rgb="FF00000A"/>
      <name val="Arial"/>
      <family val="2"/>
    </font>
    <font>
      <b val="true"/>
      <sz val="11"/>
      <color rgb="FF00000A"/>
      <name val="Arial"/>
      <family val="2"/>
    </font>
    <font>
      <b val="true"/>
      <sz val="7"/>
      <color rgb="FF00000A"/>
      <name val="Arial"/>
      <family val="2"/>
    </font>
    <font>
      <sz val="11"/>
      <color rgb="FF00000A"/>
      <name val="Arial"/>
      <family val="2"/>
    </font>
    <font>
      <sz val="54"/>
      <name val="Arial"/>
      <family val="2"/>
    </font>
    <font>
      <b val="true"/>
      <sz val="10"/>
      <name val="Arial"/>
      <family val="2"/>
    </font>
    <font>
      <b val="true"/>
      <sz val="16"/>
      <name val="Arial"/>
      <family val="2"/>
    </font>
    <font>
      <b val="true"/>
      <sz val="16"/>
      <color rgb="FF00000A"/>
      <name val="Arial"/>
      <family val="2"/>
    </font>
    <font>
      <sz val="12"/>
      <name val="Arial"/>
      <family val="2"/>
    </font>
    <font>
      <sz val="12"/>
      <color rgb="FF00000A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name val="Arial"/>
      <family val="2"/>
    </font>
    <font>
      <b val="true"/>
      <sz val="12"/>
      <color rgb="FFFFFFFF"/>
      <name val="Arial"/>
      <family val="2"/>
    </font>
    <font>
      <sz val="9"/>
      <color rgb="FF000000"/>
      <name val="Arial"/>
      <family val="2"/>
    </font>
    <font>
      <b val="true"/>
      <sz val="9"/>
      <color rgb="FF000000"/>
      <name val="Arial"/>
      <family val="2"/>
    </font>
    <font>
      <sz val="9"/>
      <name val="arial"/>
      <family val="2"/>
    </font>
    <font>
      <b val="true"/>
      <sz val="9"/>
      <name val="Arial"/>
      <family val="2"/>
    </font>
    <font>
      <sz val="11"/>
      <name val="arial"/>
      <family val="2"/>
    </font>
    <font>
      <sz val="7"/>
      <name val="Times New Roman"/>
      <family val="1"/>
    </font>
    <font>
      <u val="single"/>
      <sz val="1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 val="true"/>
      <sz val="9"/>
      <color rgb="FF000000"/>
      <name val="Segoe UI"/>
      <family val="2"/>
    </font>
    <font>
      <b val="true"/>
      <sz val="10"/>
      <color rgb="FF000000"/>
      <name val="Arial"/>
      <family val="2"/>
    </font>
    <font>
      <b val="true"/>
      <sz val="11"/>
      <color rgb="FF000000"/>
      <name val="Arial"/>
      <family val="2"/>
    </font>
    <font>
      <b val="true"/>
      <sz val="14"/>
      <color rgb="FFFFFFFF"/>
      <name val="Arial"/>
      <family val="2"/>
    </font>
    <font>
      <b val="true"/>
      <sz val="12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9"/>
      <color rgb="FF000000"/>
      <name val="Segoe UI"/>
      <family val="2"/>
    </font>
    <font>
      <b val="true"/>
      <sz val="11.5"/>
      <color rgb="FF000000"/>
      <name val="Calibri"/>
      <family val="2"/>
    </font>
    <font>
      <b val="true"/>
      <sz val="14"/>
      <color rgb="FF000000"/>
      <name val="Calibri"/>
      <family val="2"/>
    </font>
    <font>
      <b val="true"/>
      <sz val="11"/>
      <color rgb="FF000000"/>
      <name val="Calibri"/>
      <family val="2"/>
    </font>
    <font>
      <b val="true"/>
      <sz val="9.5"/>
      <color rgb="FF000000"/>
      <name val="Calibri"/>
      <family val="2"/>
    </font>
    <font>
      <b val="true"/>
      <sz val="14"/>
      <color rgb="FFFFFFFF"/>
      <name val="Calibri"/>
      <family val="2"/>
    </font>
    <font>
      <b val="true"/>
      <sz val="11"/>
      <color rgb="FFFFFFFF"/>
      <name val="Calibri"/>
      <family val="2"/>
    </font>
    <font>
      <b val="true"/>
      <sz val="10.5"/>
      <color rgb="FF000000"/>
      <name val="Calibri"/>
      <family val="2"/>
    </font>
    <font>
      <b val="true"/>
      <sz val="12"/>
      <color rgb="FF000000"/>
      <name val="Calibri"/>
      <family val="2"/>
    </font>
    <font>
      <b val="true"/>
      <sz val="10"/>
      <color rgb="FF000000"/>
      <name val="Calibri"/>
      <family val="2"/>
    </font>
    <font>
      <b val="true"/>
      <sz val="9"/>
      <color rgb="FF000000"/>
      <name val="Calibri"/>
      <family val="2"/>
    </font>
    <font>
      <sz val="9"/>
      <color rgb="FF000000"/>
      <name val="Calibri"/>
      <family val="2"/>
    </font>
    <font>
      <sz val="8"/>
      <name val="Arial"/>
      <family val="2"/>
    </font>
    <font>
      <b val="true"/>
      <sz val="11.5"/>
      <name val="arial"/>
      <family val="2"/>
    </font>
    <font>
      <b val="true"/>
      <sz val="12"/>
      <name val="arial"/>
      <family val="2"/>
    </font>
    <font>
      <sz val="6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sz val="12"/>
      <color rgb="FFFFFFFF"/>
      <name val="arial"/>
      <family val="2"/>
    </font>
    <font>
      <sz val="6"/>
      <name val="arial"/>
      <family val="2"/>
    </font>
    <font>
      <b val="true"/>
      <sz val="9"/>
      <name val="arial"/>
      <family val="2"/>
    </font>
    <font>
      <sz val="9"/>
      <color theme="0"/>
      <name val="arial"/>
      <family val="2"/>
    </font>
    <font>
      <b val="true"/>
      <sz val="9"/>
      <color rgb="FFFFFFFF"/>
      <name val="arial"/>
      <family val="2"/>
    </font>
    <font>
      <sz val="9"/>
      <color rgb="FFFFFFFF"/>
      <name val="arial"/>
      <family val="2"/>
    </font>
    <font>
      <sz val="9.5"/>
      <name val="Arial"/>
      <family val="2"/>
    </font>
    <font>
      <b val="true"/>
      <sz val="12"/>
      <color theme="1"/>
      <name val="Calibri"/>
      <family val="2"/>
    </font>
    <font>
      <b val="true"/>
      <sz val="16"/>
      <color theme="1"/>
      <name val="Calibri"/>
      <family val="2"/>
    </font>
    <font>
      <sz val="8"/>
      <color theme="1"/>
      <name val="Calibri"/>
      <family val="2"/>
    </font>
    <font>
      <sz val="7"/>
      <color theme="1"/>
      <name val="Calibri"/>
      <family val="2"/>
    </font>
    <font>
      <sz val="12"/>
      <color theme="1"/>
      <name val="Calibri"/>
      <family val="2"/>
    </font>
    <font>
      <b val="true"/>
      <sz val="10.5"/>
      <color theme="1"/>
      <name val="Calibri"/>
      <family val="2"/>
    </font>
    <font>
      <b val="true"/>
      <sz val="11"/>
      <color theme="1"/>
      <name val="Calibri"/>
      <family val="2"/>
    </font>
    <font>
      <sz val="9"/>
      <color theme="1"/>
      <name val="Calibri"/>
      <family val="2"/>
    </font>
    <font>
      <sz val="7"/>
      <color theme="0" tint="-0.5"/>
      <name val="Calibri"/>
      <family val="2"/>
    </font>
    <font>
      <b val="true"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FFFFFF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7999"/>
        <bgColor rgb="FFEEEEEE"/>
      </patternFill>
    </fill>
    <fill>
      <patternFill patternType="solid">
        <fgColor rgb="FF808080"/>
        <bgColor rgb="FF767171"/>
      </patternFill>
    </fill>
    <fill>
      <patternFill patternType="solid">
        <fgColor rgb="FFFFFFFF"/>
        <bgColor rgb="FFF2F2F2"/>
      </patternFill>
    </fill>
    <fill>
      <patternFill patternType="solid">
        <fgColor rgb="FFCCCCCC"/>
        <bgColor rgb="FFD0CECE"/>
      </patternFill>
    </fill>
    <fill>
      <patternFill patternType="solid">
        <fgColor theme="5" tint="0.5999"/>
        <bgColor rgb="FFFBE5D6"/>
      </patternFill>
    </fill>
    <fill>
      <patternFill patternType="solid">
        <fgColor theme="3" tint="0.5999"/>
        <bgColor rgb="FFCCCCCC"/>
      </patternFill>
    </fill>
    <fill>
      <patternFill patternType="solid">
        <fgColor rgb="FFEEEEEE"/>
        <bgColor rgb="FFF2F2F2"/>
      </patternFill>
    </fill>
    <fill>
      <patternFill patternType="solid">
        <fgColor rgb="FF767171"/>
        <bgColor rgb="FF666666"/>
      </patternFill>
    </fill>
    <fill>
      <patternFill patternType="solid">
        <fgColor rgb="FFDDDDDD"/>
        <bgColor rgb="FFD0CECE"/>
      </patternFill>
    </fill>
    <fill>
      <patternFill patternType="solid">
        <fgColor theme="0" tint="-0.05"/>
        <bgColor rgb="FFEEEEEE"/>
      </patternFill>
    </fill>
    <fill>
      <patternFill patternType="solid">
        <fgColor rgb="FF666666"/>
        <bgColor rgb="FF767171"/>
      </patternFill>
    </fill>
    <fill>
      <patternFill patternType="solid">
        <fgColor theme="2" tint="-0.1"/>
        <bgColor rgb="FFCCCCCC"/>
      </patternFill>
    </fill>
  </fills>
  <borders count="26">
    <border diagonalUp="false" diagonalDown="false">
      <left/>
      <right/>
      <top/>
      <bottom/>
      <diagonal/>
    </border>
    <border diagonalUp="false" diagonalDown="false"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 style="hair"/>
      <right/>
      <top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/>
      <bottom style="hair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/>
      <bottom style="dashed"/>
      <diagonal/>
    </border>
    <border diagonalUp="false" diagonalDown="false">
      <left/>
      <right/>
      <top style="dashed"/>
      <bottom style="dashed"/>
      <diagonal/>
    </border>
    <border diagonalUp="false" diagonalDown="false">
      <left/>
      <right/>
      <top style="dashed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75" fontId="17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3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7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1" xfId="0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2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6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20" fillId="3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20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6" fillId="4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21" fillId="5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5" borderId="4" xfId="0" applyFont="true" applyBorder="true" applyAlignment="true" applyProtection="true">
      <alignment horizontal="center" vertical="top" textRotation="0" wrapText="false" indent="0" shrinkToFit="false"/>
      <protection locked="true" hidden="true"/>
    </xf>
    <xf numFmtId="164" fontId="19" fillId="0" borderId="0" xfId="0" applyFont="true" applyBorder="false" applyAlignment="true" applyProtection="true">
      <alignment horizontal="general" vertical="top" textRotation="0" wrapText="false" indent="0" shrinkToFit="false"/>
      <protection locked="true" hidden="true"/>
    </xf>
    <xf numFmtId="164" fontId="21" fillId="5" borderId="3" xfId="0" applyFont="true" applyBorder="true" applyAlignment="true" applyProtection="true">
      <alignment horizontal="center" vertical="top" textRotation="0" wrapText="false" indent="0" shrinkToFit="false"/>
      <protection locked="true" hidden="true"/>
    </xf>
    <xf numFmtId="164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true">
      <alignment horizontal="left" vertical="top" textRotation="0" wrapText="false" indent="0" shrinkToFit="false"/>
      <protection locked="true" hidden="true"/>
    </xf>
    <xf numFmtId="165" fontId="24" fillId="0" borderId="0" xfId="0" applyFont="true" applyBorder="false" applyAlignment="true" applyProtection="true">
      <alignment horizontal="general" vertical="top" textRotation="0" wrapText="false" indent="0" shrinkToFit="false"/>
      <protection locked="true" hidden="true"/>
    </xf>
    <xf numFmtId="164" fontId="19" fillId="0" borderId="0" xfId="0" applyFont="true" applyBorder="false" applyAlignment="true" applyProtection="true">
      <alignment horizontal="center" vertical="top" textRotation="0" wrapText="false" indent="0" shrinkToFit="false"/>
      <protection locked="true" hidden="true"/>
    </xf>
    <xf numFmtId="165" fontId="19" fillId="0" borderId="0" xfId="0" applyFont="true" applyBorder="false" applyAlignment="true" applyProtection="true">
      <alignment horizontal="general" vertical="top" textRotation="0" wrapText="false" indent="0" shrinkToFit="false"/>
      <protection locked="true" hidden="true"/>
    </xf>
    <xf numFmtId="164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6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12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7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7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2" fillId="8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6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2" fillId="8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6" borderId="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2" fillId="8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8" borderId="1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19" fillId="8" borderId="11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8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9" fontId="19" fillId="8" borderId="1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0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70" fontId="19" fillId="4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8" borderId="1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8" borderId="1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9" fillId="8" borderId="14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19" fillId="8" borderId="15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8" borderId="1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9" fillId="0" borderId="1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9" fontId="19" fillId="8" borderId="1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70" fontId="19" fillId="0" borderId="13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0" fontId="19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8" borderId="1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3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3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33" fillId="9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3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3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9" fontId="36" fillId="10" borderId="16" xfId="17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6" fontId="3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3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31" fillId="10" borderId="16" xfId="17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75" fontId="3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31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3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0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1" fillId="0" borderId="8" xfId="0" applyFont="true" applyBorder="true" applyAlignment="true" applyProtection="true">
      <alignment horizontal="justify" vertical="bottom" textRotation="0" wrapText="false" indent="0" shrinkToFit="false"/>
      <protection locked="true" hidden="false"/>
    </xf>
    <xf numFmtId="176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7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6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9" fontId="21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9" fontId="21" fillId="0" borderId="0" xfId="1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3" fillId="9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4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3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43" fillId="9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4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1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true"/>
    </xf>
    <xf numFmtId="165" fontId="0" fillId="10" borderId="16" xfId="0" applyFont="fals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41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5" fontId="12" fillId="10" borderId="16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32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31" fillId="0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47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8" xfId="0" applyFont="true" applyBorder="true" applyAlignment="true" applyProtection="false">
      <alignment horizontal="justify" vertical="bottom" textRotation="0" wrapText="false" indent="0" shrinkToFit="false"/>
      <protection locked="true" hidden="false"/>
    </xf>
    <xf numFmtId="176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9" fontId="1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48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48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9" fontId="49" fillId="0" borderId="0" xfId="1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48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4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4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9" fontId="4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9" fontId="4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4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9" fontId="52" fillId="4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52" fillId="4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1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6" fontId="17" fillId="11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6" fontId="17" fillId="11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17" fillId="11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1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3" fillId="12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54" fillId="12" borderId="1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5" fillId="12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6" fillId="5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7" fillId="5" borderId="1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9" fillId="5" borderId="4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6" fillId="0" borderId="1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19" fillId="11" borderId="19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5" fontId="19" fillId="4" borderId="19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6" fontId="12" fillId="0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57" fillId="11" borderId="1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9" fillId="5" borderId="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6" fillId="0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57" fillId="8" borderId="1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5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3" fillId="12" borderId="1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9" fillId="12" borderId="1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6" fillId="0" borderId="1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57" fillId="11" borderId="19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3" fillId="12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9" fillId="12" borderId="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19" fillId="4" borderId="19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5" fontId="19" fillId="11" borderId="16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1" borderId="1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2" fillId="0" borderId="1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57" fillId="10" borderId="1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9" fillId="5" borderId="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7" fillId="0" borderId="1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57" fillId="11" borderId="16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0" fillId="0" borderId="1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5" fontId="19" fillId="4" borderId="16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6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61" fillId="0" borderId="1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0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5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19" fillId="0" borderId="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2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57" fillId="11" borderId="8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56" fillId="0" borderId="1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0" borderId="1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6" fontId="5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5" fontId="19" fillId="4" borderId="1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1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76" fontId="19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7" fontId="19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8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9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21" fillId="0" borderId="8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9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9" fillId="0" borderId="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48" fillId="0" borderId="8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8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49" fillId="0" borderId="8" xfId="1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48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9" fillId="0" borderId="8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9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49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9" fillId="0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48" fillId="0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2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63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65" fillId="11" borderId="9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6" fontId="66" fillId="11" borderId="1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5" fillId="0" borderId="9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66" fillId="0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7" fillId="0" borderId="1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5" fontId="62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68" fillId="0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62" fillId="0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66" fillId="11" borderId="11" xfId="0" applyFont="true" applyBorder="true" applyAlignment="true" applyProtection="false">
      <alignment horizontal="justify" vertical="center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6" fillId="0" borderId="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4" fontId="62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6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6" fillId="0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0" fillId="0" borderId="9" xfId="0" applyFont="false" applyBorder="true" applyAlignment="true" applyProtection="false">
      <alignment horizontal="justify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justify" vertical="center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justify" vertical="center" textRotation="0" wrapText="false" indent="0" shrinkToFit="false"/>
      <protection locked="true" hidden="false"/>
    </xf>
    <xf numFmtId="164" fontId="66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6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66" fillId="11" borderId="2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66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66" fillId="11" borderId="23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5" fontId="62" fillId="11" borderId="23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6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0" borderId="1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5" fillId="0" borderId="9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0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65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65" fillId="0" borderId="1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9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4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6" fontId="62" fillId="11" borderId="1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6" fillId="0" borderId="1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74" fontId="7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66" fillId="11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62" fillId="11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5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7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4" fillId="12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1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7" fillId="5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1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9" fillId="11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CCCCC"/>
      <rgbColor rgb="FF808080"/>
      <rgbColor rgb="FF9999FF"/>
      <rgbColor rgb="FF993366"/>
      <rgbColor rgb="FFF2F2F2"/>
      <rgbColor rgb="FFEEEEEE"/>
      <rgbColor rgb="FF660066"/>
      <rgbColor rgb="FFFF8080"/>
      <rgbColor rgb="FF0066CC"/>
      <rgbColor rgb="FFD0CE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DDD"/>
      <rgbColor rgb="FFFBE5D6"/>
      <rgbColor rgb="FFADB9CA"/>
      <rgbColor rgb="FFFF99CC"/>
      <rgbColor rgb="FFCC99FF"/>
      <rgbColor rgb="FFF8CBAD"/>
      <rgbColor rgb="FF3366FF"/>
      <rgbColor rgb="FF33CCCC"/>
      <rgbColor rgb="FF99CC00"/>
      <rgbColor rgb="FFFFCC00"/>
      <rgbColor rgb="FFFF9900"/>
      <rgbColor rgb="FFFF6600"/>
      <rgbColor rgb="FF666666"/>
      <rgbColor rgb="FF767171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worksheet" Target="worksheets/sheet41.xml"/><Relationship Id="rId44" Type="http://schemas.openxmlformats.org/officeDocument/2006/relationships/worksheet" Target="worksheets/sheet42.xml"/><Relationship Id="rId45" Type="http://schemas.openxmlformats.org/officeDocument/2006/relationships/worksheet" Target="worksheets/sheet43.xml"/><Relationship Id="rId46" Type="http://schemas.openxmlformats.org/officeDocument/2006/relationships/worksheet" Target="worksheets/sheet44.xml"/><Relationship Id="rId47" Type="http://schemas.openxmlformats.org/officeDocument/2006/relationships/worksheet" Target="worksheets/sheet45.xml"/><Relationship Id="rId48" Type="http://schemas.openxmlformats.org/officeDocument/2006/relationships/worksheet" Target="worksheets/sheet46.xml"/><Relationship Id="rId4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23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24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25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26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27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28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29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9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30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31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32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33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34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35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36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37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38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39.xml.rels><?xml version="1.0" encoding="UTF-8"?>
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9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40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41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42.xml.rels><?xml version="1.0" encoding="UTF-8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1.png"/>
</Relationships>
</file>

<file path=xl/drawings/_rels/drawing43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5.png"/><Relationship Id="rId3" Type="http://schemas.openxmlformats.org/officeDocument/2006/relationships/image" Target="../media/image8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9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4.jpeg"/><Relationship Id="rId2" Type="http://schemas.openxmlformats.org/officeDocument/2006/relationships/image" Target="../media/image5.png"/><Relationship Id="rId3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460440</xdr:colOff>
      <xdr:row>0</xdr:row>
      <xdr:rowOff>135000</xdr:rowOff>
    </xdr:from>
    <xdr:to>
      <xdr:col>2</xdr:col>
      <xdr:colOff>523440</xdr:colOff>
      <xdr:row>6</xdr:row>
      <xdr:rowOff>165960</xdr:rowOff>
    </xdr:to>
    <xdr:pic>
      <xdr:nvPicPr>
        <xdr:cNvPr id="0" name="Imagem 2" descr=""/>
        <xdr:cNvPicPr/>
      </xdr:nvPicPr>
      <xdr:blipFill>
        <a:blip r:embed="rId1"/>
        <a:stretch/>
      </xdr:blipFill>
      <xdr:spPr>
        <a:xfrm>
          <a:off x="460440" y="135000"/>
          <a:ext cx="1634040" cy="1355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21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22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23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24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25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26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27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28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29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30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31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32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33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34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35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36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37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38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39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40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41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42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43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44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7920</xdr:rowOff>
    </xdr:from>
    <xdr:to>
      <xdr:col>1</xdr:col>
      <xdr:colOff>468000</xdr:colOff>
      <xdr:row>3</xdr:row>
      <xdr:rowOff>142560</xdr:rowOff>
    </xdr:to>
    <xdr:sp>
      <xdr:nvSpPr>
        <xdr:cNvPr id="1" name="Retângulo 1"/>
        <xdr:cNvSpPr/>
      </xdr:nvSpPr>
      <xdr:spPr>
        <a:xfrm>
          <a:off x="0" y="7920"/>
          <a:ext cx="729720" cy="62028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6</xdr:col>
      <xdr:colOff>655560</xdr:colOff>
      <xdr:row>1</xdr:row>
      <xdr:rowOff>23760</xdr:rowOff>
    </xdr:from>
    <xdr:to>
      <xdr:col>6</xdr:col>
      <xdr:colOff>817200</xdr:colOff>
      <xdr:row>1</xdr:row>
      <xdr:rowOff>128520</xdr:rowOff>
    </xdr:to>
    <xdr:pic>
      <xdr:nvPicPr>
        <xdr:cNvPr id="2" name="Figura 2_0" descr=""/>
        <xdr:cNvPicPr/>
      </xdr:nvPicPr>
      <xdr:blipFill>
        <a:blip r:embed="rId1"/>
        <a:stretch/>
      </xdr:blipFill>
      <xdr:spPr>
        <a:xfrm>
          <a:off x="4843440" y="185760"/>
          <a:ext cx="161640" cy="10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</xdr:colOff>
      <xdr:row>0</xdr:row>
      <xdr:rowOff>7920</xdr:rowOff>
    </xdr:from>
    <xdr:to>
      <xdr:col>1</xdr:col>
      <xdr:colOff>436320</xdr:colOff>
      <xdr:row>3</xdr:row>
      <xdr:rowOff>123120</xdr:rowOff>
    </xdr:to>
    <xdr:pic>
      <xdr:nvPicPr>
        <xdr:cNvPr id="3" name="Imagem 3" descr=""/>
        <xdr:cNvPicPr/>
      </xdr:nvPicPr>
      <xdr:blipFill>
        <a:blip r:embed="rId2"/>
        <a:stretch/>
      </xdr:blipFill>
      <xdr:spPr>
        <a:xfrm>
          <a:off x="7920" y="7920"/>
          <a:ext cx="690120" cy="600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45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46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47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48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49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50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51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52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53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54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55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56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57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58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1836720</xdr:colOff>
      <xdr:row>0</xdr:row>
      <xdr:rowOff>9360</xdr:rowOff>
    </xdr:from>
    <xdr:to>
      <xdr:col>6</xdr:col>
      <xdr:colOff>714240</xdr:colOff>
      <xdr:row>3</xdr:row>
      <xdr:rowOff>166320</xdr:rowOff>
    </xdr:to>
    <xdr:pic>
      <xdr:nvPicPr>
        <xdr:cNvPr id="59" name="Imagem 1" descr=""/>
        <xdr:cNvPicPr/>
      </xdr:nvPicPr>
      <xdr:blipFill>
        <a:blip r:embed="rId1"/>
        <a:stretch/>
      </xdr:blipFill>
      <xdr:spPr>
        <a:xfrm>
          <a:off x="548172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60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61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62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63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64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65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66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1836720</xdr:colOff>
      <xdr:row>0</xdr:row>
      <xdr:rowOff>9360</xdr:rowOff>
    </xdr:from>
    <xdr:to>
      <xdr:col>6</xdr:col>
      <xdr:colOff>714240</xdr:colOff>
      <xdr:row>3</xdr:row>
      <xdr:rowOff>166320</xdr:rowOff>
    </xdr:to>
    <xdr:pic>
      <xdr:nvPicPr>
        <xdr:cNvPr id="67" name="Imagem 2" descr=""/>
        <xdr:cNvPicPr/>
      </xdr:nvPicPr>
      <xdr:blipFill>
        <a:blip r:embed="rId2"/>
        <a:stretch/>
      </xdr:blipFill>
      <xdr:spPr>
        <a:xfrm>
          <a:off x="548172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4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4</xdr:row>
      <xdr:rowOff>165240</xdr:rowOff>
    </xdr:from>
    <xdr:to>
      <xdr:col>2</xdr:col>
      <xdr:colOff>1738080</xdr:colOff>
      <xdr:row>10</xdr:row>
      <xdr:rowOff>401040</xdr:rowOff>
    </xdr:to>
    <xdr:pic>
      <xdr:nvPicPr>
        <xdr:cNvPr id="5" name="Figura 5" descr=""/>
        <xdr:cNvPicPr/>
      </xdr:nvPicPr>
      <xdr:blipFill>
        <a:blip r:embed="rId2"/>
        <a:stretch/>
      </xdr:blipFill>
      <xdr:spPr>
        <a:xfrm>
          <a:off x="0" y="812160"/>
          <a:ext cx="298656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103320</xdr:colOff>
      <xdr:row>0</xdr:row>
      <xdr:rowOff>7920</xdr:rowOff>
    </xdr:from>
    <xdr:to>
      <xdr:col>5</xdr:col>
      <xdr:colOff>857160</xdr:colOff>
      <xdr:row>4</xdr:row>
      <xdr:rowOff>20520</xdr:rowOff>
    </xdr:to>
    <xdr:pic>
      <xdr:nvPicPr>
        <xdr:cNvPr id="6" name="Imagem 15" descr=""/>
        <xdr:cNvPicPr/>
      </xdr:nvPicPr>
      <xdr:blipFill>
        <a:blip r:embed="rId3"/>
        <a:stretch/>
      </xdr:blipFill>
      <xdr:spPr>
        <a:xfrm>
          <a:off x="578196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68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69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70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71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72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73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74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75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76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77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78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79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80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81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82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83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84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85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86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87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88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5</xdr:col>
      <xdr:colOff>1641600</xdr:colOff>
      <xdr:row>1</xdr:row>
      <xdr:rowOff>14400</xdr:rowOff>
    </xdr:from>
    <xdr:to>
      <xdr:col>5</xdr:col>
      <xdr:colOff>1812600</xdr:colOff>
      <xdr:row>1</xdr:row>
      <xdr:rowOff>195120</xdr:rowOff>
    </xdr:to>
    <xdr:pic>
      <xdr:nvPicPr>
        <xdr:cNvPr id="89" name="Figura 2_5" descr=""/>
        <xdr:cNvPicPr/>
      </xdr:nvPicPr>
      <xdr:blipFill>
        <a:blip r:embed="rId1"/>
        <a:stretch/>
      </xdr:blipFill>
      <xdr:spPr>
        <a:xfrm>
          <a:off x="5286600" y="195480"/>
          <a:ext cx="171000" cy="180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1900080</xdr:colOff>
      <xdr:row>0</xdr:row>
      <xdr:rowOff>0</xdr:rowOff>
    </xdr:from>
    <xdr:to>
      <xdr:col>6</xdr:col>
      <xdr:colOff>715320</xdr:colOff>
      <xdr:row>3</xdr:row>
      <xdr:rowOff>158400</xdr:rowOff>
    </xdr:to>
    <xdr:pic>
      <xdr:nvPicPr>
        <xdr:cNvPr id="90" name="Imagem 4" descr=""/>
        <xdr:cNvPicPr/>
      </xdr:nvPicPr>
      <xdr:blipFill>
        <a:blip r:embed="rId2"/>
        <a:stretch/>
      </xdr:blipFill>
      <xdr:spPr>
        <a:xfrm>
          <a:off x="5545080" y="0"/>
          <a:ext cx="969840" cy="758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157320</xdr:colOff>
      <xdr:row>1</xdr:row>
      <xdr:rowOff>32040</xdr:rowOff>
    </xdr:from>
    <xdr:to>
      <xdr:col>4</xdr:col>
      <xdr:colOff>309240</xdr:colOff>
      <xdr:row>2</xdr:row>
      <xdr:rowOff>8640</xdr:rowOff>
    </xdr:to>
    <xdr:pic>
      <xdr:nvPicPr>
        <xdr:cNvPr id="7" name="Figura 2" descr=""/>
        <xdr:cNvPicPr/>
      </xdr:nvPicPr>
      <xdr:blipFill>
        <a:blip r:embed="rId1"/>
        <a:stretch/>
      </xdr:blipFill>
      <xdr:spPr>
        <a:xfrm>
          <a:off x="469836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8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180360</xdr:colOff>
      <xdr:row>0</xdr:row>
      <xdr:rowOff>39600</xdr:rowOff>
    </xdr:from>
    <xdr:to>
      <xdr:col>5</xdr:col>
      <xdr:colOff>965160</xdr:colOff>
      <xdr:row>3</xdr:row>
      <xdr:rowOff>113760</xdr:rowOff>
    </xdr:to>
    <xdr:pic>
      <xdr:nvPicPr>
        <xdr:cNvPr id="9" name="Imagem 4" descr=""/>
        <xdr:cNvPicPr/>
      </xdr:nvPicPr>
      <xdr:blipFill>
        <a:blip r:embed="rId3"/>
        <a:stretch/>
      </xdr:blipFill>
      <xdr:spPr>
        <a:xfrm>
          <a:off x="5345280" y="39600"/>
          <a:ext cx="784800" cy="690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2</xdr:row>
      <xdr:rowOff>37800</xdr:rowOff>
    </xdr:to>
    <xdr:pic>
      <xdr:nvPicPr>
        <xdr:cNvPr id="91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229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178560</xdr:rowOff>
    </xdr:to>
    <xdr:pic>
      <xdr:nvPicPr>
        <xdr:cNvPr id="92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27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73080</xdr:rowOff>
    </xdr:to>
    <xdr:pic>
      <xdr:nvPicPr>
        <xdr:cNvPr id="93" name="Imagem 5" descr=""/>
        <xdr:cNvPicPr/>
      </xdr:nvPicPr>
      <xdr:blipFill>
        <a:blip r:embed="rId3"/>
        <a:stretch/>
      </xdr:blipFill>
      <xdr:spPr>
        <a:xfrm>
          <a:off x="5757840" y="7920"/>
          <a:ext cx="753840" cy="712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149400</xdr:colOff>
      <xdr:row>1</xdr:row>
      <xdr:rowOff>32040</xdr:rowOff>
    </xdr:from>
    <xdr:to>
      <xdr:col>4</xdr:col>
      <xdr:colOff>301320</xdr:colOff>
      <xdr:row>2</xdr:row>
      <xdr:rowOff>8640</xdr:rowOff>
    </xdr:to>
    <xdr:pic>
      <xdr:nvPicPr>
        <xdr:cNvPr id="94" name="Figura 2" descr=""/>
        <xdr:cNvPicPr/>
      </xdr:nvPicPr>
      <xdr:blipFill>
        <a:blip r:embed="rId1"/>
        <a:stretch/>
      </xdr:blipFill>
      <xdr:spPr>
        <a:xfrm>
          <a:off x="4690440" y="25236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95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96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55440</xdr:colOff>
      <xdr:row>8</xdr:row>
      <xdr:rowOff>445320</xdr:rowOff>
    </xdr:from>
    <xdr:to>
      <xdr:col>5</xdr:col>
      <xdr:colOff>1079280</xdr:colOff>
      <xdr:row>8</xdr:row>
      <xdr:rowOff>453240</xdr:rowOff>
    </xdr:to>
    <xdr:cxnSp>
      <xdr:nvCxnSpPr>
        <xdr:cNvPr id="97" name="Conector reto 5"/>
        <xdr:cNvCxnSpPr/>
      </xdr:nvCxnSpPr>
      <xdr:spPr>
        <a:xfrm>
          <a:off x="4596480" y="1952640"/>
          <a:ext cx="1648080" cy="8280"/>
        </a:xfrm>
        <a:prstGeom prst="straightConnector1">
          <a:avLst/>
        </a:prstGeom>
        <a:ln w="9360">
          <a:solidFill>
            <a:srgbClr val="000000"/>
          </a:solidFill>
          <a:round/>
        </a:ln>
      </xdr:spPr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36000</xdr:colOff>
      <xdr:row>0</xdr:row>
      <xdr:rowOff>44280</xdr:rowOff>
    </xdr:from>
    <xdr:to>
      <xdr:col>1</xdr:col>
      <xdr:colOff>360720</xdr:colOff>
      <xdr:row>4</xdr:row>
      <xdr:rowOff>118800</xdr:rowOff>
    </xdr:to>
    <xdr:pic>
      <xdr:nvPicPr>
        <xdr:cNvPr id="98" name="Imagem 1" descr="Logotipo&#10;&#10;Descrição gerada automaticamente"/>
        <xdr:cNvPicPr/>
      </xdr:nvPicPr>
      <xdr:blipFill>
        <a:blip r:embed="rId1"/>
        <a:srcRect l="13665" t="13320" r="37526" b="7753"/>
        <a:stretch/>
      </xdr:blipFill>
      <xdr:spPr>
        <a:xfrm>
          <a:off x="36000" y="44280"/>
          <a:ext cx="1019520" cy="83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18000</xdr:colOff>
      <xdr:row>27</xdr:row>
      <xdr:rowOff>45360</xdr:rowOff>
    </xdr:from>
    <xdr:to>
      <xdr:col>1</xdr:col>
      <xdr:colOff>237600</xdr:colOff>
      <xdr:row>31</xdr:row>
      <xdr:rowOff>73800</xdr:rowOff>
    </xdr:to>
    <xdr:pic>
      <xdr:nvPicPr>
        <xdr:cNvPr id="99" name="Imagem 2" descr="Logotipo&#10;&#10;Descrição gerada automaticamente"/>
        <xdr:cNvPicPr/>
      </xdr:nvPicPr>
      <xdr:blipFill>
        <a:blip r:embed="rId2"/>
        <a:srcRect l="13665" t="13320" r="37526" b="7753"/>
        <a:stretch/>
      </xdr:blipFill>
      <xdr:spPr>
        <a:xfrm>
          <a:off x="18000" y="5274720"/>
          <a:ext cx="914400" cy="792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6</xdr:col>
      <xdr:colOff>843480</xdr:colOff>
      <xdr:row>7</xdr:row>
      <xdr:rowOff>150480</xdr:rowOff>
    </xdr:to>
    <xdr:pic>
      <xdr:nvPicPr>
        <xdr:cNvPr id="100" name="Imagem 2" descr=""/>
        <xdr:cNvPicPr/>
      </xdr:nvPicPr>
      <xdr:blipFill>
        <a:blip r:embed="rId1"/>
        <a:stretch/>
      </xdr:blipFill>
      <xdr:spPr>
        <a:xfrm>
          <a:off x="0" y="0"/>
          <a:ext cx="5726520" cy="1284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10" name="Imagem 4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11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12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13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125280</xdr:colOff>
      <xdr:row>1</xdr:row>
      <xdr:rowOff>24120</xdr:rowOff>
    </xdr:from>
    <xdr:to>
      <xdr:col>4</xdr:col>
      <xdr:colOff>277200</xdr:colOff>
      <xdr:row>2</xdr:row>
      <xdr:rowOff>720</xdr:rowOff>
    </xdr:to>
    <xdr:pic>
      <xdr:nvPicPr>
        <xdr:cNvPr id="14" name="Figura 2" descr=""/>
        <xdr:cNvPicPr/>
      </xdr:nvPicPr>
      <xdr:blipFill>
        <a:blip r:embed="rId1"/>
        <a:stretch/>
      </xdr:blipFill>
      <xdr:spPr>
        <a:xfrm>
          <a:off x="4666320" y="244440"/>
          <a:ext cx="151920" cy="151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3</xdr:row>
      <xdr:rowOff>111240</xdr:rowOff>
    </xdr:from>
    <xdr:to>
      <xdr:col>2</xdr:col>
      <xdr:colOff>2134800</xdr:colOff>
      <xdr:row>8</xdr:row>
      <xdr:rowOff>542520</xdr:rowOff>
    </xdr:to>
    <xdr:pic>
      <xdr:nvPicPr>
        <xdr:cNvPr id="15" name="Figura 5_0" descr=""/>
        <xdr:cNvPicPr/>
      </xdr:nvPicPr>
      <xdr:blipFill>
        <a:blip r:embed="rId2"/>
        <a:stretch/>
      </xdr:blipFill>
      <xdr:spPr>
        <a:xfrm>
          <a:off x="39600" y="727200"/>
          <a:ext cx="312192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198360</xdr:colOff>
      <xdr:row>0</xdr:row>
      <xdr:rowOff>55440</xdr:rowOff>
    </xdr:from>
    <xdr:to>
      <xdr:col>5</xdr:col>
      <xdr:colOff>885600</xdr:colOff>
      <xdr:row>3</xdr:row>
      <xdr:rowOff>43920</xdr:rowOff>
    </xdr:to>
    <xdr:pic>
      <xdr:nvPicPr>
        <xdr:cNvPr id="16" name="Imagem 3" descr=""/>
        <xdr:cNvPicPr/>
      </xdr:nvPicPr>
      <xdr:blipFill>
        <a:blip r:embed="rId3"/>
        <a:stretch/>
      </xdr:blipFill>
      <xdr:spPr>
        <a:xfrm>
          <a:off x="5363280" y="55440"/>
          <a:ext cx="687240" cy="60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1828800</xdr:colOff>
      <xdr:row>0</xdr:row>
      <xdr:rowOff>9360</xdr:rowOff>
    </xdr:from>
    <xdr:to>
      <xdr:col>6</xdr:col>
      <xdr:colOff>706320</xdr:colOff>
      <xdr:row>3</xdr:row>
      <xdr:rowOff>166320</xdr:rowOff>
    </xdr:to>
    <xdr:pic>
      <xdr:nvPicPr>
        <xdr:cNvPr id="17" name="Imagem 1" descr=""/>
        <xdr:cNvPicPr/>
      </xdr:nvPicPr>
      <xdr:blipFill>
        <a:blip r:embed="rId1"/>
        <a:stretch/>
      </xdr:blipFill>
      <xdr:spPr>
        <a:xfrm>
          <a:off x="5473800" y="9360"/>
          <a:ext cx="1032120" cy="75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4</xdr:col>
      <xdr:colOff>178200</xdr:colOff>
      <xdr:row>0</xdr:row>
      <xdr:rowOff>158760</xdr:rowOff>
    </xdr:from>
    <xdr:to>
      <xdr:col>4</xdr:col>
      <xdr:colOff>374400</xdr:colOff>
      <xdr:row>1</xdr:row>
      <xdr:rowOff>165600</xdr:rowOff>
    </xdr:to>
    <xdr:pic>
      <xdr:nvPicPr>
        <xdr:cNvPr id="18" name="Figura 2_1" descr=""/>
        <xdr:cNvPicPr/>
      </xdr:nvPicPr>
      <xdr:blipFill>
        <a:blip r:embed="rId1"/>
        <a:stretch/>
      </xdr:blipFill>
      <xdr:spPr>
        <a:xfrm>
          <a:off x="4910760" y="158760"/>
          <a:ext cx="196200" cy="18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</xdr:colOff>
      <xdr:row>4</xdr:row>
      <xdr:rowOff>133200</xdr:rowOff>
    </xdr:from>
    <xdr:to>
      <xdr:col>2</xdr:col>
      <xdr:colOff>1918800</xdr:colOff>
      <xdr:row>10</xdr:row>
      <xdr:rowOff>369000</xdr:rowOff>
    </xdr:to>
    <xdr:pic>
      <xdr:nvPicPr>
        <xdr:cNvPr id="19" name="Figura 5" descr=""/>
        <xdr:cNvPicPr/>
      </xdr:nvPicPr>
      <xdr:blipFill>
        <a:blip r:embed="rId2"/>
        <a:stretch/>
      </xdr:blipFill>
      <xdr:spPr>
        <a:xfrm>
          <a:off x="23760" y="780120"/>
          <a:ext cx="3143520" cy="146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79200</xdr:colOff>
      <xdr:row>0</xdr:row>
      <xdr:rowOff>7920</xdr:rowOff>
    </xdr:from>
    <xdr:to>
      <xdr:col>5</xdr:col>
      <xdr:colOff>833040</xdr:colOff>
      <xdr:row>4</xdr:row>
      <xdr:rowOff>20520</xdr:rowOff>
    </xdr:to>
    <xdr:pic>
      <xdr:nvPicPr>
        <xdr:cNvPr id="20" name="Imagem 5" descr=""/>
        <xdr:cNvPicPr/>
      </xdr:nvPicPr>
      <xdr:blipFill>
        <a:blip r:embed="rId3"/>
        <a:stretch/>
      </xdr:blipFill>
      <xdr:spPr>
        <a:xfrm>
          <a:off x="5757840" y="7920"/>
          <a:ext cx="753840" cy="6595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8.v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comments" Target="../comments21.xml"/><Relationship Id="rId2" Type="http://schemas.openxmlformats.org/officeDocument/2006/relationships/drawing" Target="../drawings/drawing20.xml"/><Relationship Id="rId3" Type="http://schemas.openxmlformats.org/officeDocument/2006/relationships/vmlDrawing" Target="../drawings/vmlDrawing19.v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comments" Target="../comments22.xml"/><Relationship Id="rId2" Type="http://schemas.openxmlformats.org/officeDocument/2006/relationships/drawing" Target="../drawings/drawing21.xml"/><Relationship Id="rId3" Type="http://schemas.openxmlformats.org/officeDocument/2006/relationships/vmlDrawing" Target="../drawings/vmlDrawing20.v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comments" Target="../comments23.xml"/><Relationship Id="rId2" Type="http://schemas.openxmlformats.org/officeDocument/2006/relationships/drawing" Target="../drawings/drawing22.xml"/><Relationship Id="rId3" Type="http://schemas.openxmlformats.org/officeDocument/2006/relationships/vmlDrawing" Target="../drawings/vmlDrawing21.v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comments" Target="../comments24.xml"/><Relationship Id="rId2" Type="http://schemas.openxmlformats.org/officeDocument/2006/relationships/drawing" Target="../drawings/drawing23.xml"/><Relationship Id="rId3" Type="http://schemas.openxmlformats.org/officeDocument/2006/relationships/vmlDrawing" Target="../drawings/vmlDrawing22.v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comments" Target="../comments25.xml"/><Relationship Id="rId2" Type="http://schemas.openxmlformats.org/officeDocument/2006/relationships/drawing" Target="../drawings/drawing24.xml"/><Relationship Id="rId3" Type="http://schemas.openxmlformats.org/officeDocument/2006/relationships/vmlDrawing" Target="../drawings/vmlDrawing23.v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comments" Target="../comments26.xml"/><Relationship Id="rId2" Type="http://schemas.openxmlformats.org/officeDocument/2006/relationships/drawing" Target="../drawings/drawing25.xml"/><Relationship Id="rId3" Type="http://schemas.openxmlformats.org/officeDocument/2006/relationships/vmlDrawing" Target="../drawings/vmlDrawing24.vml"/>
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comments" Target="../comments27.xml"/><Relationship Id="rId2" Type="http://schemas.openxmlformats.org/officeDocument/2006/relationships/drawing" Target="../drawings/drawing26.xml"/><Relationship Id="rId3" Type="http://schemas.openxmlformats.org/officeDocument/2006/relationships/vmlDrawing" Target="../drawings/vmlDrawing25.v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comments" Target="../comments28.xml"/><Relationship Id="rId2" Type="http://schemas.openxmlformats.org/officeDocument/2006/relationships/drawing" Target="../drawings/drawing27.xml"/><Relationship Id="rId3" Type="http://schemas.openxmlformats.org/officeDocument/2006/relationships/vmlDrawing" Target="../drawings/vmlDrawing26.vml"/>
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comments" Target="../comments29.xml"/><Relationship Id="rId2" Type="http://schemas.openxmlformats.org/officeDocument/2006/relationships/drawing" Target="../drawings/drawing28.xml"/><Relationship Id="rId3" Type="http://schemas.openxmlformats.org/officeDocument/2006/relationships/vmlDrawing" Target="../drawings/vmlDrawing27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1.v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comments" Target="../comments30.xml"/><Relationship Id="rId2" Type="http://schemas.openxmlformats.org/officeDocument/2006/relationships/drawing" Target="../drawings/drawing29.xml"/><Relationship Id="rId3" Type="http://schemas.openxmlformats.org/officeDocument/2006/relationships/vmlDrawing" Target="../drawings/vmlDrawing28.v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comments" Target="../comments31.xml"/><Relationship Id="rId2" Type="http://schemas.openxmlformats.org/officeDocument/2006/relationships/drawing" Target="../drawings/drawing30.xml"/><Relationship Id="rId3" Type="http://schemas.openxmlformats.org/officeDocument/2006/relationships/vmlDrawing" Target="../drawings/vmlDrawing29.v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comments" Target="../comments32.xml"/><Relationship Id="rId2" Type="http://schemas.openxmlformats.org/officeDocument/2006/relationships/drawing" Target="../drawings/drawing31.xml"/><Relationship Id="rId3" Type="http://schemas.openxmlformats.org/officeDocument/2006/relationships/vmlDrawing" Target="../drawings/vmlDrawing30.vml"/>
</Relationships>
</file>

<file path=xl/worksheets/_rels/sheet33.xml.rels><?xml version="1.0" encoding="UTF-8"?>
<Relationships xmlns="http://schemas.openxmlformats.org/package/2006/relationships"><Relationship Id="rId1" Type="http://schemas.openxmlformats.org/officeDocument/2006/relationships/comments" Target="../comments33.xml"/><Relationship Id="rId2" Type="http://schemas.openxmlformats.org/officeDocument/2006/relationships/drawing" Target="../drawings/drawing32.xml"/><Relationship Id="rId3" Type="http://schemas.openxmlformats.org/officeDocument/2006/relationships/vmlDrawing" Target="../drawings/vmlDrawing31.vml"/>
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comments" Target="../comments34.xml"/><Relationship Id="rId2" Type="http://schemas.openxmlformats.org/officeDocument/2006/relationships/drawing" Target="../drawings/drawing33.xml"/><Relationship Id="rId3" Type="http://schemas.openxmlformats.org/officeDocument/2006/relationships/vmlDrawing" Target="../drawings/vmlDrawing32.vml"/>
</Relationships>
</file>

<file path=xl/worksheets/_rels/sheet35.xml.rels><?xml version="1.0" encoding="UTF-8"?>
<Relationships xmlns="http://schemas.openxmlformats.org/package/2006/relationships"><Relationship Id="rId1" Type="http://schemas.openxmlformats.org/officeDocument/2006/relationships/comments" Target="../comments35.xml"/><Relationship Id="rId2" Type="http://schemas.openxmlformats.org/officeDocument/2006/relationships/drawing" Target="../drawings/drawing34.xml"/><Relationship Id="rId3" Type="http://schemas.openxmlformats.org/officeDocument/2006/relationships/vmlDrawing" Target="../drawings/vmlDrawing33.vml"/>
</Relationships>
</file>

<file path=xl/worksheets/_rels/sheet36.xml.rels><?xml version="1.0" encoding="UTF-8"?>
<Relationships xmlns="http://schemas.openxmlformats.org/package/2006/relationships"><Relationship Id="rId1" Type="http://schemas.openxmlformats.org/officeDocument/2006/relationships/comments" Target="../comments36.xml"/><Relationship Id="rId2" Type="http://schemas.openxmlformats.org/officeDocument/2006/relationships/drawing" Target="../drawings/drawing35.xml"/><Relationship Id="rId3" Type="http://schemas.openxmlformats.org/officeDocument/2006/relationships/vmlDrawing" Target="../drawings/vmlDrawing34.vml"/>
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comments" Target="../comments37.xml"/><Relationship Id="rId2" Type="http://schemas.openxmlformats.org/officeDocument/2006/relationships/drawing" Target="../drawings/drawing36.xml"/><Relationship Id="rId3" Type="http://schemas.openxmlformats.org/officeDocument/2006/relationships/vmlDrawing" Target="../drawings/vmlDrawing35.vml"/>
</Relationships>
</file>

<file path=xl/worksheets/_rels/sheet38.xml.rels><?xml version="1.0" encoding="UTF-8"?>
<Relationships xmlns="http://schemas.openxmlformats.org/package/2006/relationships"><Relationship Id="rId1" Type="http://schemas.openxmlformats.org/officeDocument/2006/relationships/comments" Target="../comments38.xml"/><Relationship Id="rId2" Type="http://schemas.openxmlformats.org/officeDocument/2006/relationships/drawing" Target="../drawings/drawing37.xml"/><Relationship Id="rId3" Type="http://schemas.openxmlformats.org/officeDocument/2006/relationships/vmlDrawing" Target="../drawings/vmlDrawing36.vml"/>
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comments" Target="../comments39.xml"/><Relationship Id="rId2" Type="http://schemas.openxmlformats.org/officeDocument/2006/relationships/drawing" Target="../drawings/drawing38.xml"/><Relationship Id="rId3" Type="http://schemas.openxmlformats.org/officeDocument/2006/relationships/vmlDrawing" Target="../drawings/vmlDrawing37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
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comments" Target="../comments40.xml"/><Relationship Id="rId2" Type="http://schemas.openxmlformats.org/officeDocument/2006/relationships/drawing" Target="../drawings/drawing39.xml"/><Relationship Id="rId3" Type="http://schemas.openxmlformats.org/officeDocument/2006/relationships/vmlDrawing" Target="../drawings/vmlDrawing38.vml"/>
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comments" Target="../comments41.xml"/><Relationship Id="rId2" Type="http://schemas.openxmlformats.org/officeDocument/2006/relationships/drawing" Target="../drawings/drawing40.xml"/><Relationship Id="rId3" Type="http://schemas.openxmlformats.org/officeDocument/2006/relationships/vmlDrawing" Target="../drawings/vmlDrawing39.vml"/>
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comments" Target="../comments42.xml"/><Relationship Id="rId2" Type="http://schemas.openxmlformats.org/officeDocument/2006/relationships/drawing" Target="../drawings/drawing41.xml"/><Relationship Id="rId3" Type="http://schemas.openxmlformats.org/officeDocument/2006/relationships/vmlDrawing" Target="../drawings/vmlDrawing40.vml"/>
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drawing" Target="../drawings/drawing42.xml"/>
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drawing" Target="../drawings/drawing4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4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3:J25"/>
  <sheetViews>
    <sheetView showFormulas="false" showGridLines="true" showRowColHeaders="true" showZeros="true" rightToLeft="false" tabSelected="true" showOutlineSymbols="true" defaultGridColor="true" view="normal" topLeftCell="A1" colorId="64" zoomScale="120" zoomScaleNormal="120" zoomScalePageLayoutView="100" workbookViewId="0">
      <selection pane="topLeft" activeCell="G18" activeCellId="0" sqref="G18"/>
    </sheetView>
  </sheetViews>
  <sheetFormatPr defaultColWidth="11.1484375" defaultRowHeight="14.25" zeroHeight="false" outlineLevelRow="0" outlineLevelCol="0"/>
  <cols>
    <col collapsed="false" customWidth="false" hidden="false" outlineLevel="0" max="6" min="1" style="1" width="11.14"/>
    <col collapsed="false" customWidth="true" hidden="false" outlineLevel="0" max="7" min="7" style="1" width="52.14"/>
    <col collapsed="false" customWidth="true" hidden="false" outlineLevel="0" max="8" min="8" style="1" width="15.14"/>
    <col collapsed="false" customWidth="false" hidden="false" outlineLevel="0" max="16384" min="9" style="1" width="11.14"/>
  </cols>
  <sheetData>
    <row r="3" customFormat="false" ht="18.75" hidden="false" customHeight="true" outlineLevel="0" collapsed="false">
      <c r="B3" s="2" t="s">
        <v>0</v>
      </c>
      <c r="C3" s="2"/>
      <c r="D3" s="2"/>
      <c r="E3" s="2"/>
      <c r="F3" s="2"/>
      <c r="G3" s="2"/>
      <c r="H3" s="2"/>
      <c r="I3" s="2"/>
      <c r="J3" s="2"/>
    </row>
    <row r="4" customFormat="false" ht="14.25" hidden="false" customHeight="true" outlineLevel="0" collapsed="false">
      <c r="B4" s="3" t="s">
        <v>1</v>
      </c>
      <c r="C4" s="3"/>
      <c r="D4" s="3"/>
      <c r="E4" s="3"/>
      <c r="F4" s="3"/>
      <c r="G4" s="3"/>
      <c r="H4" s="3"/>
    </row>
    <row r="5" customFormat="false" ht="14.25" hidden="false" customHeight="true" outlineLevel="0" collapsed="false">
      <c r="B5" s="4"/>
      <c r="C5" s="4"/>
      <c r="D5" s="4"/>
      <c r="E5" s="4"/>
      <c r="F5" s="4"/>
      <c r="G5" s="4"/>
      <c r="H5" s="4"/>
    </row>
    <row r="6" customFormat="false" ht="28.5" hidden="false" customHeight="true" outlineLevel="0" collapsed="false">
      <c r="C6" s="5" t="s">
        <v>2</v>
      </c>
      <c r="D6" s="5"/>
      <c r="E6" s="5"/>
      <c r="F6" s="5"/>
      <c r="G6" s="5"/>
      <c r="H6" s="6"/>
    </row>
    <row r="7" customFormat="false" ht="15.75" hidden="false" customHeight="true" outlineLevel="0" collapsed="false">
      <c r="C7" s="7"/>
      <c r="D7" s="8"/>
      <c r="E7" s="9"/>
      <c r="F7" s="10"/>
      <c r="G7" s="11"/>
      <c r="H7" s="12"/>
    </row>
    <row r="9" customFormat="false" ht="66" hidden="false" customHeight="true" outlineLevel="0" collapsed="false">
      <c r="D9" s="13" t="s">
        <v>3</v>
      </c>
      <c r="E9" s="13"/>
      <c r="F9" s="14" t="n">
        <v>2024</v>
      </c>
      <c r="G9" s="14"/>
    </row>
    <row r="13" customFormat="false" ht="14.25" hidden="false" customHeight="true" outlineLevel="0" collapsed="false">
      <c r="F13" s="15" t="s">
        <v>4</v>
      </c>
    </row>
    <row r="15" customFormat="false" ht="21.75" hidden="false" customHeight="true" outlineLevel="0" collapsed="false">
      <c r="C15" s="16" t="s">
        <v>5</v>
      </c>
      <c r="D15" s="15"/>
      <c r="E15" s="15"/>
      <c r="F15" s="17"/>
    </row>
    <row r="17" customFormat="false" ht="14.25" hidden="false" customHeight="true" outlineLevel="0" collapsed="false">
      <c r="F17" s="15" t="s">
        <v>6</v>
      </c>
      <c r="G17" s="15" t="s">
        <v>7</v>
      </c>
      <c r="H17" s="15" t="s">
        <v>8</v>
      </c>
    </row>
    <row r="18" customFormat="false" ht="21.75" hidden="false" customHeight="true" outlineLevel="0" collapsed="false">
      <c r="C18" s="15"/>
      <c r="D18" s="18" t="s">
        <v>9</v>
      </c>
      <c r="E18" s="19"/>
      <c r="F18" s="20"/>
      <c r="G18" s="21"/>
      <c r="H18" s="22"/>
    </row>
    <row r="23" customFormat="false" ht="16.5" hidden="false" customHeight="true" outlineLevel="0" collapsed="false">
      <c r="F23" s="23" t="s">
        <v>10</v>
      </c>
    </row>
    <row r="24" customFormat="false" ht="14.25" hidden="false" customHeight="true" outlineLevel="0" collapsed="false">
      <c r="F24" s="1" t="s">
        <v>11</v>
      </c>
    </row>
    <row r="25" customFormat="false" ht="14.25" hidden="false" customHeight="true" outlineLevel="0" collapsed="false">
      <c r="F25" s="1" t="s">
        <v>12</v>
      </c>
    </row>
  </sheetData>
  <sheetProtection sheet="true" objects="true" scenarios="true"/>
  <mergeCells count="4">
    <mergeCell ref="B3:J3"/>
    <mergeCell ref="B4:H4"/>
    <mergeCell ref="C6:G6"/>
    <mergeCell ref="F9:G9"/>
  </mergeCells>
  <printOptions headings="false" gridLines="false" gridLinesSet="true" horizontalCentered="false" verticalCentered="false"/>
  <pageMargins left="0.315277777777778" right="0.315277777777778" top="0.315277777777778" bottom="0.315277777777778" header="0.511811023622047" footer="0.511811023622047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102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18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3" colorId="64" zoomScale="120" zoomScaleNormal="120" zoomScalePageLayoutView="100" workbookViewId="0">
      <selection pane="topLeft" activeCell="G22" activeCellId="0" sqref="G22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18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Mar_Diz!F6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Mar_Diz!F7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Mar_Ofertas!F6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Mar_Ofertas!F7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2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Prebenda!C10-SUM(Mar!G22:G23)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Prebenda!H10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Prebenda!G10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Fev!G31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05"/>
      <c r="F38" s="218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103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19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3" colorId="64" zoomScale="120" zoomScaleNormal="120" zoomScalePageLayoutView="100" workbookViewId="0">
      <selection pane="topLeft" activeCell="G22" activeCellId="0" sqref="G22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19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Abr_Diz!F6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Abr_Diz!F7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Abr_Ofertas!F6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Abr_Ofertas!F7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2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Prebenda!C11-SUM(Abr!G22:G23)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Prebenda!H11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Prebenda!G11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Mar!G31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104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31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4" colorId="64" zoomScale="120" zoomScaleNormal="120" zoomScalePageLayoutView="100" workbookViewId="0">
      <selection pane="topLeft" activeCell="G22" activeCellId="0" sqref="G22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31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Mai_Diz!F6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Mai_Diz!F7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Mai_Ofertas!F6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Mai_Ofertas!F7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Prebenda!C12-SUM(Mai!G22:G23)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Prebenda!H12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Prebenda!G12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Abr!G31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105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65532"/>
  <sheetViews>
    <sheetView showFormulas="false" showGridLines="true" showRowColHeaders="true" showZeros="true" rightToLeft="false" tabSelected="false" showOutlineSymbols="true" defaultGridColor="true" view="normal" topLeftCell="F16" colorId="64" zoomScale="120" zoomScaleNormal="120" zoomScalePageLayoutView="100" workbookViewId="0">
      <selection pane="topLeft" activeCell="G44" activeCellId="0" sqref="G44"/>
    </sheetView>
  </sheetViews>
  <sheetFormatPr defaultColWidth="11.1484375" defaultRowHeight="14.25" zeroHeight="false" outlineLevelRow="0" outlineLevelCol="0"/>
  <cols>
    <col collapsed="false" customWidth="true" hidden="false" outlineLevel="0" max="1" min="1" style="24" width="3.71"/>
    <col collapsed="false" customWidth="true" hidden="false" outlineLevel="0" max="2" min="2" style="24" width="19.71"/>
    <col collapsed="false" customWidth="true" hidden="false" outlineLevel="0" max="3" min="3" style="24" width="11.71"/>
    <col collapsed="false" customWidth="true" hidden="false" outlineLevel="0" max="4" min="4" style="24" width="0.86"/>
    <col collapsed="false" customWidth="true" hidden="false" outlineLevel="0" max="5" min="5" style="25" width="3.71"/>
    <col collapsed="false" customWidth="true" hidden="false" outlineLevel="0" max="6" min="6" style="24" width="19.71"/>
    <col collapsed="false" customWidth="true" hidden="false" outlineLevel="0" max="7" min="7" style="24" width="11.71"/>
    <col collapsed="false" customWidth="true" hidden="false" outlineLevel="0" max="8" min="8" style="24" width="1.57"/>
    <col collapsed="false" customWidth="true" hidden="false" outlineLevel="0" max="9" min="9" style="24" width="3.57"/>
    <col collapsed="false" customWidth="true" hidden="false" outlineLevel="0" max="10" min="10" style="24" width="19.57"/>
    <col collapsed="false" customWidth="true" hidden="false" outlineLevel="0" max="11" min="11" style="24" width="11.57"/>
    <col collapsed="false" customWidth="true" hidden="false" outlineLevel="0" max="12" min="12" style="24" width="1.42"/>
    <col collapsed="false" customWidth="true" hidden="false" outlineLevel="0" max="13" min="13" style="24" width="3.57"/>
    <col collapsed="false" customWidth="true" hidden="false" outlineLevel="0" max="14" min="14" style="24" width="19.71"/>
    <col collapsed="false" customWidth="true" hidden="false" outlineLevel="0" max="15" min="15" style="24" width="11.57"/>
    <col collapsed="false" customWidth="false" hidden="false" outlineLevel="0" max="16384" min="16" style="24" width="11.14"/>
  </cols>
  <sheetData>
    <row r="1" customFormat="false" ht="12.75" hidden="false" customHeight="true" outlineLevel="0" collapsed="false">
      <c r="A1" s="26" t="s">
        <v>13</v>
      </c>
      <c r="B1" s="26"/>
      <c r="C1" s="26"/>
      <c r="D1" s="26"/>
      <c r="E1" s="26"/>
      <c r="F1" s="26"/>
      <c r="G1" s="26"/>
      <c r="H1" s="27"/>
      <c r="I1" s="27"/>
      <c r="J1" s="27"/>
      <c r="K1" s="27"/>
      <c r="L1" s="27"/>
      <c r="M1" s="27"/>
      <c r="N1" s="27"/>
      <c r="O1" s="27"/>
    </row>
    <row r="2" customFormat="false" ht="12.75" hidden="false" customHeight="true" outlineLevel="0" collapsed="false">
      <c r="A2" s="28" t="s">
        <v>14</v>
      </c>
      <c r="B2" s="28"/>
      <c r="C2" s="28"/>
      <c r="D2" s="28"/>
      <c r="E2" s="28"/>
      <c r="F2" s="28"/>
      <c r="G2" s="28"/>
      <c r="H2" s="27"/>
      <c r="I2" s="27"/>
      <c r="J2" s="27"/>
      <c r="K2" s="27"/>
      <c r="L2" s="27"/>
      <c r="M2" s="27"/>
      <c r="N2" s="27"/>
      <c r="O2" s="27"/>
    </row>
    <row r="3" customFormat="false" ht="12.75" hidden="false" customHeight="true" outlineLevel="0" collapsed="false">
      <c r="A3" s="29"/>
      <c r="B3" s="30" t="s">
        <v>2</v>
      </c>
      <c r="C3" s="30"/>
      <c r="D3" s="30"/>
      <c r="E3" s="30"/>
      <c r="F3" s="30"/>
      <c r="G3" s="31" t="n">
        <f aca="false">Inicio!F9</f>
        <v>2024</v>
      </c>
      <c r="H3" s="27"/>
      <c r="I3" s="27"/>
      <c r="J3" s="27"/>
      <c r="K3" s="27"/>
      <c r="L3" s="27"/>
      <c r="M3" s="27"/>
      <c r="N3" s="27"/>
      <c r="O3" s="27"/>
    </row>
    <row r="4" customFormat="false" ht="12.75" hidden="false" customHeight="true" outlineLevel="0" collapsed="false">
      <c r="A4" s="29"/>
      <c r="B4" s="32" t="s">
        <v>15</v>
      </c>
      <c r="C4" s="32"/>
      <c r="D4" s="32"/>
      <c r="E4" s="32"/>
      <c r="F4" s="32"/>
      <c r="G4" s="33"/>
      <c r="H4" s="27"/>
      <c r="I4" s="27"/>
      <c r="J4" s="27"/>
      <c r="K4" s="27"/>
      <c r="L4" s="27"/>
      <c r="M4" s="27"/>
      <c r="N4" s="27"/>
      <c r="O4" s="27"/>
    </row>
    <row r="5" s="39" customFormat="true" ht="12.75" hidden="false" customHeight="true" outlineLevel="0" collapsed="false">
      <c r="A5" s="34"/>
      <c r="B5" s="35" t="s">
        <v>16</v>
      </c>
      <c r="C5" s="35"/>
      <c r="D5" s="36"/>
      <c r="E5" s="37"/>
      <c r="F5" s="35" t="s">
        <v>17</v>
      </c>
      <c r="G5" s="35"/>
      <c r="H5" s="38"/>
      <c r="I5" s="35" t="s">
        <v>18</v>
      </c>
      <c r="J5" s="35"/>
      <c r="K5" s="35"/>
      <c r="L5" s="36"/>
      <c r="M5" s="35" t="s">
        <v>19</v>
      </c>
      <c r="N5" s="35"/>
      <c r="O5" s="35"/>
    </row>
    <row r="6" s="39" customFormat="true" ht="11.25" hidden="false" customHeight="true" outlineLevel="0" collapsed="false">
      <c r="A6" s="40" t="s">
        <v>20</v>
      </c>
      <c r="B6" s="40"/>
      <c r="C6" s="41" t="str">
        <f aca="false">IF(Jan!$C$10&gt;0,Jan!$C$18,"")</f>
        <v/>
      </c>
      <c r="D6" s="36"/>
      <c r="E6" s="40" t="s">
        <v>20</v>
      </c>
      <c r="F6" s="40"/>
      <c r="G6" s="41" t="str">
        <f aca="false">IF(Fev!$C$10&gt;0,Fev!$C$18,"")</f>
        <v/>
      </c>
      <c r="H6" s="38"/>
      <c r="I6" s="40" t="s">
        <v>20</v>
      </c>
      <c r="J6" s="40"/>
      <c r="K6" s="41" t="str">
        <f aca="false">IF(Mar!$C$10&gt;0,Mar!$C$18,"")</f>
        <v/>
      </c>
      <c r="L6" s="36"/>
      <c r="M6" s="40" t="s">
        <v>20</v>
      </c>
      <c r="N6" s="40"/>
      <c r="O6" s="41" t="str">
        <f aca="false">IF(Abr!$C$10&gt;0,Abr!$C$18,"")</f>
        <v/>
      </c>
    </row>
    <row r="7" s="39" customFormat="true" ht="11.25" hidden="false" customHeight="true" outlineLevel="0" collapsed="false">
      <c r="A7" s="42"/>
      <c r="B7" s="36" t="s">
        <v>21</v>
      </c>
      <c r="C7" s="43" t="str">
        <f aca="false">IF(Jan!$C$10&gt;0,Jan!$C$10,"")</f>
        <v/>
      </c>
      <c r="D7" s="36"/>
      <c r="E7" s="42"/>
      <c r="F7" s="36" t="s">
        <v>21</v>
      </c>
      <c r="G7" s="43" t="str">
        <f aca="false">IF(Fev!$C$10&gt;0,Fev!$C$10,"")</f>
        <v/>
      </c>
      <c r="H7" s="38"/>
      <c r="I7" s="42"/>
      <c r="J7" s="36" t="s">
        <v>21</v>
      </c>
      <c r="K7" s="43" t="str">
        <f aca="false">IF(Mar!$C$10&gt;0,Mar!$C$10,"")</f>
        <v/>
      </c>
      <c r="L7" s="36"/>
      <c r="M7" s="42"/>
      <c r="N7" s="36" t="s">
        <v>21</v>
      </c>
      <c r="O7" s="43" t="str">
        <f aca="false">IF(Abr!$C$10&gt;0,Abr!$C$10,"")</f>
        <v/>
      </c>
    </row>
    <row r="8" s="39" customFormat="true" ht="11.25" hidden="false" customHeight="true" outlineLevel="0" collapsed="false">
      <c r="A8" s="42"/>
      <c r="B8" s="36" t="s">
        <v>22</v>
      </c>
      <c r="C8" s="43" t="str">
        <f aca="false">IF(Jan!$C$10&gt;0,Jan!$C$14,"")</f>
        <v/>
      </c>
      <c r="D8" s="36"/>
      <c r="E8" s="42"/>
      <c r="F8" s="36" t="s">
        <v>22</v>
      </c>
      <c r="G8" s="43" t="str">
        <f aca="false">IF(Fev!$C$10&gt;0,Fev!$C$14,"")</f>
        <v/>
      </c>
      <c r="H8" s="38"/>
      <c r="I8" s="42"/>
      <c r="J8" s="36" t="s">
        <v>22</v>
      </c>
      <c r="K8" s="43" t="str">
        <f aca="false">IF(Mar!$C$10&gt;0,Mar!$C$14,"")</f>
        <v/>
      </c>
      <c r="L8" s="36"/>
      <c r="M8" s="42"/>
      <c r="N8" s="36" t="s">
        <v>22</v>
      </c>
      <c r="O8" s="43" t="str">
        <f aca="false">IF(Abr!$C$10&gt;0,Abr!$C$14,"")</f>
        <v/>
      </c>
    </row>
    <row r="9" s="39" customFormat="true" ht="11.25" hidden="false" customHeight="true" outlineLevel="0" collapsed="false">
      <c r="A9" s="42"/>
      <c r="B9" s="36" t="s">
        <v>23</v>
      </c>
      <c r="C9" s="43" t="str">
        <f aca="false">IF(Jan!$C$10&gt;0,Jan!$C$17,"")</f>
        <v/>
      </c>
      <c r="D9" s="36"/>
      <c r="E9" s="42"/>
      <c r="F9" s="36" t="s">
        <v>23</v>
      </c>
      <c r="G9" s="43" t="str">
        <f aca="false">IF(Fev!$C$10&gt;0,Fev!$C$17,"")</f>
        <v/>
      </c>
      <c r="H9" s="38"/>
      <c r="I9" s="42"/>
      <c r="J9" s="36" t="s">
        <v>23</v>
      </c>
      <c r="K9" s="43" t="str">
        <f aca="false">IF(Mar!$C$10&gt;0,Mar!$C$17,"")</f>
        <v/>
      </c>
      <c r="L9" s="36"/>
      <c r="M9" s="42"/>
      <c r="N9" s="36" t="s">
        <v>23</v>
      </c>
      <c r="O9" s="43" t="str">
        <f aca="false">IF(Abr!$C$10&gt;0,Abr!$C$17,"")</f>
        <v/>
      </c>
    </row>
    <row r="10" s="39" customFormat="true" ht="11.25" hidden="false" customHeight="true" outlineLevel="0" collapsed="false">
      <c r="A10" s="40" t="s">
        <v>24</v>
      </c>
      <c r="B10" s="40"/>
      <c r="C10" s="41" t="str">
        <f aca="false">IF(Jan!$C$10&gt;0,Jan!$G$13,"")</f>
        <v/>
      </c>
      <c r="D10" s="36"/>
      <c r="E10" s="40" t="s">
        <v>24</v>
      </c>
      <c r="F10" s="40"/>
      <c r="G10" s="41" t="str">
        <f aca="false">IF(Fev!$C$10&gt;0,Fev!$G$13,"")</f>
        <v/>
      </c>
      <c r="H10" s="38"/>
      <c r="I10" s="40" t="s">
        <v>24</v>
      </c>
      <c r="J10" s="40"/>
      <c r="K10" s="41" t="str">
        <f aca="false">IF(Mar!$C$10&gt;0,Mar!$G$13,"")</f>
        <v/>
      </c>
      <c r="L10" s="36"/>
      <c r="M10" s="40" t="s">
        <v>24</v>
      </c>
      <c r="N10" s="40"/>
      <c r="O10" s="41" t="str">
        <f aca="false">IF(Abr!$C$10&gt;0,Abr!$G$13,"")</f>
        <v/>
      </c>
    </row>
    <row r="11" s="39" customFormat="true" ht="11.25" hidden="false" customHeight="true" outlineLevel="0" collapsed="false">
      <c r="A11" s="42"/>
      <c r="B11" s="36" t="s">
        <v>25</v>
      </c>
      <c r="C11" s="43" t="str">
        <f aca="false">IF(Jan!$C$10&gt;0,Jan!$G$26,"")</f>
        <v/>
      </c>
      <c r="D11" s="36"/>
      <c r="E11" s="42"/>
      <c r="F11" s="36" t="s">
        <v>25</v>
      </c>
      <c r="G11" s="43" t="str">
        <f aca="false">IF(Fev!$C$10&gt;0,Fev!$G$26,"")</f>
        <v/>
      </c>
      <c r="H11" s="38"/>
      <c r="I11" s="42"/>
      <c r="J11" s="36" t="s">
        <v>25</v>
      </c>
      <c r="K11" s="43" t="str">
        <f aca="false">IF(Mar!$C$10&gt;0,Mar!$G$26,"")</f>
        <v/>
      </c>
      <c r="L11" s="36"/>
      <c r="M11" s="42"/>
      <c r="N11" s="36" t="s">
        <v>25</v>
      </c>
      <c r="O11" s="43" t="str">
        <f aca="false">IF(Abr!$C$10&gt;0,Abr!$G$26,"")</f>
        <v/>
      </c>
    </row>
    <row r="12" s="39" customFormat="true" ht="11.25" hidden="false" customHeight="true" outlineLevel="0" collapsed="false">
      <c r="A12" s="42"/>
      <c r="B12" s="36" t="s">
        <v>26</v>
      </c>
      <c r="C12" s="43" t="str">
        <f aca="false">IF(Jan!$C$10&gt;0,Jan!$G$22,"")</f>
        <v/>
      </c>
      <c r="D12" s="36"/>
      <c r="E12" s="42"/>
      <c r="F12" s="36" t="s">
        <v>26</v>
      </c>
      <c r="G12" s="43" t="str">
        <f aca="false">IF(Fev!$C$10&gt;0,Fev!$G$22,"")</f>
        <v/>
      </c>
      <c r="H12" s="38"/>
      <c r="I12" s="42"/>
      <c r="J12" s="36" t="s">
        <v>26</v>
      </c>
      <c r="K12" s="43" t="str">
        <f aca="false">IF(Mar!$C$10&gt;0,Mar!$G$22,"")</f>
        <v/>
      </c>
      <c r="L12" s="36"/>
      <c r="M12" s="42"/>
      <c r="N12" s="36" t="s">
        <v>26</v>
      </c>
      <c r="O12" s="43" t="str">
        <f aca="false">IF(Abr!$C$10&gt;0,Abr!$G$22,"")</f>
        <v/>
      </c>
    </row>
    <row r="13" s="39" customFormat="true" ht="11.25" hidden="false" customHeight="true" outlineLevel="0" collapsed="false">
      <c r="A13" s="42"/>
      <c r="B13" s="38" t="s">
        <v>27</v>
      </c>
      <c r="C13" s="43" t="str">
        <f aca="false">IF(Jan!$C$10&gt;0,Jan!$G$23,"")</f>
        <v/>
      </c>
      <c r="D13" s="36"/>
      <c r="E13" s="42"/>
      <c r="F13" s="38" t="s">
        <v>27</v>
      </c>
      <c r="G13" s="43" t="str">
        <f aca="false">IF(Fev!$C$10&gt;0,Fev!$G$23,"")</f>
        <v/>
      </c>
      <c r="H13" s="38"/>
      <c r="I13" s="42"/>
      <c r="J13" s="38" t="s">
        <v>27</v>
      </c>
      <c r="K13" s="43" t="str">
        <f aca="false">IF(Mar!$C$10&gt;0,Mar!$G$23,"")</f>
        <v/>
      </c>
      <c r="L13" s="36"/>
      <c r="M13" s="42"/>
      <c r="N13" s="38" t="s">
        <v>27</v>
      </c>
      <c r="O13" s="43" t="str">
        <f aca="false">IF(Abr!$C$10&gt;0,Abr!$G$23,"")</f>
        <v/>
      </c>
    </row>
    <row r="14" s="39" customFormat="true" ht="11.25" hidden="false" customHeight="true" outlineLevel="0" collapsed="false">
      <c r="A14" s="42"/>
      <c r="B14" s="36" t="s">
        <v>28</v>
      </c>
      <c r="C14" s="43" t="str">
        <f aca="false">IF(Jan!$C$10&gt;0,Jan!$G$33,"")</f>
        <v/>
      </c>
      <c r="D14" s="36"/>
      <c r="E14" s="42"/>
      <c r="F14" s="36" t="s">
        <v>28</v>
      </c>
      <c r="G14" s="43" t="str">
        <f aca="false">IF(Fev!$C$10&gt;0,Fev!$G$33,"")</f>
        <v/>
      </c>
      <c r="H14" s="38"/>
      <c r="I14" s="42"/>
      <c r="J14" s="36" t="s">
        <v>28</v>
      </c>
      <c r="K14" s="43" t="str">
        <f aca="false">IF(Mar!$C$10&gt;0,Mar!$G$33,"")</f>
        <v/>
      </c>
      <c r="L14" s="36"/>
      <c r="M14" s="42"/>
      <c r="N14" s="36" t="s">
        <v>28</v>
      </c>
      <c r="O14" s="43" t="str">
        <f aca="false">IF(Abr!$C$10&gt;0,Abr!$G$33,"")</f>
        <v/>
      </c>
    </row>
    <row r="15" s="39" customFormat="true" ht="11.25" hidden="false" customHeight="true" outlineLevel="0" collapsed="false">
      <c r="A15" s="42"/>
      <c r="B15" s="36" t="s">
        <v>29</v>
      </c>
      <c r="C15" s="43" t="str">
        <f aca="false">IF(Jan!$C$10&gt;0,Jan!$G$37,"")</f>
        <v/>
      </c>
      <c r="D15" s="36"/>
      <c r="E15" s="42"/>
      <c r="F15" s="36" t="s">
        <v>29</v>
      </c>
      <c r="G15" s="43" t="str">
        <f aca="false">IF(Fev!$C$10&gt;0,Fev!$G$37,"")</f>
        <v/>
      </c>
      <c r="H15" s="38"/>
      <c r="I15" s="42"/>
      <c r="J15" s="36" t="s">
        <v>29</v>
      </c>
      <c r="K15" s="43" t="str">
        <f aca="false">IF(Mar!$C$10&gt;0,Mar!$G$37,"")</f>
        <v/>
      </c>
      <c r="L15" s="36"/>
      <c r="M15" s="42"/>
      <c r="N15" s="36" t="s">
        <v>29</v>
      </c>
      <c r="O15" s="43" t="str">
        <f aca="false">IF(Abr!$C$10&gt;0,Abr!$G$37,"")</f>
        <v/>
      </c>
    </row>
    <row r="16" s="39" customFormat="true" ht="11.25" hidden="false" customHeight="true" outlineLevel="0" collapsed="false">
      <c r="A16" s="42"/>
      <c r="B16" s="36" t="s">
        <v>30</v>
      </c>
      <c r="C16" s="43" t="str">
        <f aca="false">IF(Jan!$C$10&gt;0,Jan!$G$39,"")</f>
        <v/>
      </c>
      <c r="D16" s="36"/>
      <c r="E16" s="42"/>
      <c r="F16" s="36" t="s">
        <v>30</v>
      </c>
      <c r="G16" s="43" t="str">
        <f aca="false">IF(Fev!$C$10&gt;0,Fev!$G$39,"")</f>
        <v/>
      </c>
      <c r="H16" s="38"/>
      <c r="I16" s="42"/>
      <c r="J16" s="36" t="s">
        <v>30</v>
      </c>
      <c r="K16" s="43" t="str">
        <f aca="false">IF(Mar!$C$10&gt;0,Mar!$G$39,"")</f>
        <v/>
      </c>
      <c r="L16" s="36"/>
      <c r="M16" s="42"/>
      <c r="N16" s="36" t="s">
        <v>30</v>
      </c>
      <c r="O16" s="43" t="str">
        <f aca="false">IF(Abr!$C$10&gt;0,Abr!$G$39,"")</f>
        <v/>
      </c>
    </row>
    <row r="17" s="39" customFormat="true" ht="6" hidden="false" customHeight="true" outlineLevel="0" collapsed="false">
      <c r="A17" s="42"/>
      <c r="B17" s="36"/>
      <c r="C17" s="36"/>
      <c r="D17" s="36"/>
      <c r="E17" s="42"/>
      <c r="F17" s="36"/>
      <c r="G17" s="36"/>
      <c r="H17" s="38"/>
      <c r="I17" s="42"/>
      <c r="J17" s="36"/>
      <c r="K17" s="36"/>
      <c r="L17" s="36"/>
      <c r="M17" s="42"/>
      <c r="N17" s="36"/>
      <c r="O17" s="36"/>
    </row>
    <row r="18" s="39" customFormat="true" ht="11.25" hidden="false" customHeight="true" outlineLevel="0" collapsed="false">
      <c r="A18" s="35" t="s">
        <v>31</v>
      </c>
      <c r="B18" s="35"/>
      <c r="C18" s="35"/>
      <c r="D18" s="36"/>
      <c r="E18" s="35" t="s">
        <v>32</v>
      </c>
      <c r="F18" s="35"/>
      <c r="G18" s="35"/>
      <c r="H18" s="38"/>
      <c r="I18" s="35" t="s">
        <v>33</v>
      </c>
      <c r="J18" s="35"/>
      <c r="K18" s="35"/>
      <c r="L18" s="36"/>
      <c r="M18" s="35" t="s">
        <v>34</v>
      </c>
      <c r="N18" s="35"/>
      <c r="O18" s="35"/>
    </row>
    <row r="19" s="39" customFormat="true" ht="11.25" hidden="false" customHeight="true" outlineLevel="0" collapsed="false">
      <c r="A19" s="40" t="s">
        <v>20</v>
      </c>
      <c r="B19" s="40"/>
      <c r="C19" s="41" t="str">
        <f aca="false">IF(Mai!$C$10&gt;0,Mai!$C$18,"")</f>
        <v/>
      </c>
      <c r="D19" s="36"/>
      <c r="E19" s="40" t="s">
        <v>20</v>
      </c>
      <c r="F19" s="40"/>
      <c r="G19" s="41" t="str">
        <f aca="false">IF(Jun!$C$10&gt;0,Jun!$C$18,"")</f>
        <v/>
      </c>
      <c r="H19" s="38"/>
      <c r="I19" s="40" t="s">
        <v>20</v>
      </c>
      <c r="J19" s="40"/>
      <c r="K19" s="41" t="str">
        <f aca="false">IF(Jul!$C$10&gt;0,Jul!$C$18,"")</f>
        <v/>
      </c>
      <c r="L19" s="36"/>
      <c r="M19" s="40" t="s">
        <v>20</v>
      </c>
      <c r="N19" s="40"/>
      <c r="O19" s="41" t="str">
        <f aca="false">IF(Ago!$C$10&gt;0,Ago!$C$18,"")</f>
        <v/>
      </c>
    </row>
    <row r="20" s="39" customFormat="true" ht="11.25" hidden="false" customHeight="true" outlineLevel="0" collapsed="false">
      <c r="A20" s="42"/>
      <c r="B20" s="36" t="s">
        <v>21</v>
      </c>
      <c r="C20" s="43" t="str">
        <f aca="false">IF(Mai!$C$10&gt;0,Mai!$C$10,"")</f>
        <v/>
      </c>
      <c r="D20" s="36"/>
      <c r="E20" s="42"/>
      <c r="F20" s="36" t="s">
        <v>21</v>
      </c>
      <c r="G20" s="43" t="str">
        <f aca="false">IF(Jun!$C$10&gt;0,Jun!$C$10,"")</f>
        <v/>
      </c>
      <c r="H20" s="38"/>
      <c r="I20" s="42"/>
      <c r="J20" s="36" t="s">
        <v>21</v>
      </c>
      <c r="K20" s="43" t="str">
        <f aca="false">IF(Jul!$C$10&gt;0,Jul!$C$10,"")</f>
        <v/>
      </c>
      <c r="L20" s="36"/>
      <c r="M20" s="42"/>
      <c r="N20" s="36" t="s">
        <v>21</v>
      </c>
      <c r="O20" s="43" t="str">
        <f aca="false">IF(Ago!$C$10&gt;0,Ago!$C$10,"")</f>
        <v/>
      </c>
    </row>
    <row r="21" s="39" customFormat="true" ht="11.25" hidden="false" customHeight="true" outlineLevel="0" collapsed="false">
      <c r="A21" s="42"/>
      <c r="B21" s="36" t="s">
        <v>22</v>
      </c>
      <c r="C21" s="43" t="str">
        <f aca="false">IF(Mai!$C$10&gt;0,Mai!$C$14,"")</f>
        <v/>
      </c>
      <c r="D21" s="36"/>
      <c r="E21" s="42"/>
      <c r="F21" s="36" t="s">
        <v>22</v>
      </c>
      <c r="G21" s="43" t="str">
        <f aca="false">IF(Jun!$C$10&gt;0,Jun!$C$14,"")</f>
        <v/>
      </c>
      <c r="H21" s="38"/>
      <c r="I21" s="42"/>
      <c r="J21" s="36" t="s">
        <v>22</v>
      </c>
      <c r="K21" s="43" t="str">
        <f aca="false">IF(Jul!$C$10&gt;0,Jul!$C$14,"")</f>
        <v/>
      </c>
      <c r="L21" s="36"/>
      <c r="M21" s="42"/>
      <c r="N21" s="36" t="s">
        <v>22</v>
      </c>
      <c r="O21" s="43" t="str">
        <f aca="false">IF(Ago!$C$10&gt;0,Ago!$C$14,"")</f>
        <v/>
      </c>
    </row>
    <row r="22" s="39" customFormat="true" ht="11.25" hidden="false" customHeight="true" outlineLevel="0" collapsed="false">
      <c r="A22" s="42"/>
      <c r="B22" s="36" t="s">
        <v>23</v>
      </c>
      <c r="C22" s="43" t="str">
        <f aca="false">IF(Mai!$C$10&gt;0,Mai!$C$17,"")</f>
        <v/>
      </c>
      <c r="D22" s="36"/>
      <c r="E22" s="42"/>
      <c r="F22" s="36" t="s">
        <v>23</v>
      </c>
      <c r="G22" s="43" t="str">
        <f aca="false">IF(Jun!$C$10&gt;0,Jun!$C$17,"")</f>
        <v/>
      </c>
      <c r="H22" s="38"/>
      <c r="I22" s="42"/>
      <c r="J22" s="36" t="s">
        <v>23</v>
      </c>
      <c r="K22" s="43" t="str">
        <f aca="false">IF(Jul!$C$10&gt;0,Jul!$C$17,"")</f>
        <v/>
      </c>
      <c r="L22" s="36"/>
      <c r="M22" s="42"/>
      <c r="N22" s="36" t="s">
        <v>23</v>
      </c>
      <c r="O22" s="43" t="str">
        <f aca="false">IF(Ago!$C$10&gt;0,Ago!$C$17,"")</f>
        <v/>
      </c>
    </row>
    <row r="23" s="39" customFormat="true" ht="11.25" hidden="false" customHeight="true" outlineLevel="0" collapsed="false">
      <c r="A23" s="40" t="s">
        <v>24</v>
      </c>
      <c r="B23" s="40"/>
      <c r="C23" s="41" t="str">
        <f aca="false">IF(Mai!$C$10&gt;0,Mai!$G$13,"")</f>
        <v/>
      </c>
      <c r="D23" s="36"/>
      <c r="E23" s="40" t="s">
        <v>24</v>
      </c>
      <c r="F23" s="40"/>
      <c r="G23" s="41" t="str">
        <f aca="false">IF(Jun!$C$10&gt;0,Jun!$G$13,"")</f>
        <v/>
      </c>
      <c r="H23" s="38"/>
      <c r="I23" s="40" t="s">
        <v>24</v>
      </c>
      <c r="J23" s="40"/>
      <c r="K23" s="41" t="str">
        <f aca="false">IF(Jul!$C$10&gt;0,Jul!$G$13,"")</f>
        <v/>
      </c>
      <c r="L23" s="36"/>
      <c r="M23" s="40" t="s">
        <v>24</v>
      </c>
      <c r="N23" s="40"/>
      <c r="O23" s="41" t="str">
        <f aca="false">IF(Ago!$C$10&gt;0,Ago!$G$13,"")</f>
        <v/>
      </c>
    </row>
    <row r="24" s="39" customFormat="true" ht="11.25" hidden="false" customHeight="true" outlineLevel="0" collapsed="false">
      <c r="A24" s="42"/>
      <c r="B24" s="36" t="s">
        <v>25</v>
      </c>
      <c r="C24" s="43" t="str">
        <f aca="false">IF(Mai!$C$10&gt;0,Mai!$G$26,"")</f>
        <v/>
      </c>
      <c r="D24" s="36"/>
      <c r="E24" s="42"/>
      <c r="F24" s="36" t="s">
        <v>25</v>
      </c>
      <c r="G24" s="43" t="str">
        <f aca="false">IF(Jun!$C$10&gt;0,Jun!$G$26,"")</f>
        <v/>
      </c>
      <c r="H24" s="38"/>
      <c r="I24" s="42"/>
      <c r="J24" s="36" t="s">
        <v>25</v>
      </c>
      <c r="K24" s="43" t="str">
        <f aca="false">IF(Jul!$C$10&gt;0,Jul!$G$26,"")</f>
        <v/>
      </c>
      <c r="L24" s="36"/>
      <c r="M24" s="42"/>
      <c r="N24" s="36" t="s">
        <v>25</v>
      </c>
      <c r="O24" s="43" t="str">
        <f aca="false">IF(Ago!$C$10&gt;0,Ago!$G$26,"")</f>
        <v/>
      </c>
    </row>
    <row r="25" s="39" customFormat="true" ht="11.25" hidden="false" customHeight="true" outlineLevel="0" collapsed="false">
      <c r="A25" s="42"/>
      <c r="B25" s="36" t="s">
        <v>26</v>
      </c>
      <c r="C25" s="43" t="str">
        <f aca="false">IF(Mai!$C$10&gt;0,Mai!$G$22,"")</f>
        <v/>
      </c>
      <c r="D25" s="36"/>
      <c r="E25" s="42"/>
      <c r="F25" s="36" t="s">
        <v>26</v>
      </c>
      <c r="G25" s="43" t="str">
        <f aca="false">IF(Jun!$C$10&gt;0,Jun!$G$22,"")</f>
        <v/>
      </c>
      <c r="H25" s="38"/>
      <c r="I25" s="42"/>
      <c r="J25" s="36" t="s">
        <v>26</v>
      </c>
      <c r="K25" s="43" t="str">
        <f aca="false">IF(Jul!$C$10&gt;0,Jul!$G$22,"")</f>
        <v/>
      </c>
      <c r="L25" s="36"/>
      <c r="M25" s="42"/>
      <c r="N25" s="36" t="s">
        <v>26</v>
      </c>
      <c r="O25" s="43" t="str">
        <f aca="false">IF(Ago!$C$10&gt;0,Ago!$G$22,"")</f>
        <v/>
      </c>
    </row>
    <row r="26" s="39" customFormat="true" ht="11.25" hidden="false" customHeight="true" outlineLevel="0" collapsed="false">
      <c r="A26" s="42"/>
      <c r="B26" s="38" t="s">
        <v>27</v>
      </c>
      <c r="C26" s="43" t="str">
        <f aca="false">IF(Mai!$C$10&gt;0,Mai!$G$23,"")</f>
        <v/>
      </c>
      <c r="D26" s="36"/>
      <c r="E26" s="42"/>
      <c r="F26" s="38" t="s">
        <v>27</v>
      </c>
      <c r="G26" s="43" t="str">
        <f aca="false">IF(Jun!$C$10&gt;0,Jun!$G$23,"")</f>
        <v/>
      </c>
      <c r="H26" s="38"/>
      <c r="I26" s="42"/>
      <c r="J26" s="38" t="s">
        <v>27</v>
      </c>
      <c r="K26" s="43" t="str">
        <f aca="false">IF(Jul!$C$10&gt;0,Jul!$G$23,"")</f>
        <v/>
      </c>
      <c r="L26" s="36"/>
      <c r="M26" s="42"/>
      <c r="N26" s="38" t="s">
        <v>27</v>
      </c>
      <c r="O26" s="43" t="str">
        <f aca="false">IF(Ago!$C$10&gt;0,Ago!$G$23,"")</f>
        <v/>
      </c>
    </row>
    <row r="27" s="39" customFormat="true" ht="11.25" hidden="false" customHeight="true" outlineLevel="0" collapsed="false">
      <c r="A27" s="42"/>
      <c r="B27" s="36" t="s">
        <v>28</v>
      </c>
      <c r="C27" s="43" t="str">
        <f aca="false">IF(Mai!$C$10&gt;0,Mai!$G$33,"")</f>
        <v/>
      </c>
      <c r="D27" s="36"/>
      <c r="E27" s="42"/>
      <c r="F27" s="36" t="s">
        <v>28</v>
      </c>
      <c r="G27" s="43" t="str">
        <f aca="false">IF(Jun!$C$10&gt;0,Jun!$G$33,"")</f>
        <v/>
      </c>
      <c r="H27" s="38"/>
      <c r="I27" s="42"/>
      <c r="J27" s="36" t="s">
        <v>28</v>
      </c>
      <c r="K27" s="43" t="str">
        <f aca="false">IF(Jul!$C$10&gt;0,Jul!$G$33,"")</f>
        <v/>
      </c>
      <c r="L27" s="36"/>
      <c r="M27" s="42"/>
      <c r="N27" s="36" t="s">
        <v>28</v>
      </c>
      <c r="O27" s="43" t="str">
        <f aca="false">IF(Ago!$C$10&gt;0,Ago!$G$33,"")</f>
        <v/>
      </c>
    </row>
    <row r="28" s="39" customFormat="true" ht="11.25" hidden="false" customHeight="true" outlineLevel="0" collapsed="false">
      <c r="A28" s="42"/>
      <c r="B28" s="36" t="s">
        <v>29</v>
      </c>
      <c r="C28" s="43" t="str">
        <f aca="false">IF(Mai!$C$10&gt;0,Mai!$G$37,"")</f>
        <v/>
      </c>
      <c r="D28" s="36"/>
      <c r="E28" s="42"/>
      <c r="F28" s="36" t="s">
        <v>29</v>
      </c>
      <c r="G28" s="43" t="str">
        <f aca="false">IF(Jun!$C$10&gt;0,Jun!$G$37,"")</f>
        <v/>
      </c>
      <c r="H28" s="38"/>
      <c r="I28" s="42"/>
      <c r="J28" s="36" t="s">
        <v>29</v>
      </c>
      <c r="K28" s="43" t="str">
        <f aca="false">IF(Jul!$C$10&gt;0,Jul!$G$37,"")</f>
        <v/>
      </c>
      <c r="L28" s="36"/>
      <c r="M28" s="42"/>
      <c r="N28" s="36" t="s">
        <v>29</v>
      </c>
      <c r="O28" s="43" t="str">
        <f aca="false">IF(Ago!$C$10&gt;0,Ago!$G$37,"")</f>
        <v/>
      </c>
    </row>
    <row r="29" s="39" customFormat="true" ht="11.25" hidden="false" customHeight="true" outlineLevel="0" collapsed="false">
      <c r="A29" s="42"/>
      <c r="B29" s="36" t="s">
        <v>30</v>
      </c>
      <c r="C29" s="43" t="str">
        <f aca="false">IF(Mai!$C$10&gt;0,Mai!$G$39,"")</f>
        <v/>
      </c>
      <c r="D29" s="36"/>
      <c r="E29" s="42"/>
      <c r="F29" s="36" t="s">
        <v>30</v>
      </c>
      <c r="G29" s="43" t="str">
        <f aca="false">IF(Jun!$C$10&gt;0,Jun!$G$39,"")</f>
        <v/>
      </c>
      <c r="H29" s="38"/>
      <c r="I29" s="42"/>
      <c r="J29" s="36" t="s">
        <v>30</v>
      </c>
      <c r="K29" s="43" t="str">
        <f aca="false">IF(Jul!$C$10&gt;0,Jul!$G$39,"")</f>
        <v/>
      </c>
      <c r="L29" s="36"/>
      <c r="M29" s="42"/>
      <c r="N29" s="36" t="s">
        <v>30</v>
      </c>
      <c r="O29" s="43" t="str">
        <f aca="false">IF(Ago!$C$10&gt;0,Ago!$G$39,"")</f>
        <v/>
      </c>
    </row>
    <row r="30" s="39" customFormat="true" ht="11.25" hidden="false" customHeight="true" outlineLevel="0" collapsed="false">
      <c r="A30" s="42"/>
      <c r="B30" s="36"/>
      <c r="C30" s="36"/>
      <c r="D30" s="36"/>
      <c r="E30" s="42"/>
      <c r="F30" s="36"/>
      <c r="G30" s="36"/>
      <c r="H30" s="38"/>
      <c r="I30" s="42"/>
      <c r="J30" s="36"/>
      <c r="K30" s="36"/>
      <c r="L30" s="36"/>
      <c r="M30" s="42"/>
      <c r="N30" s="36"/>
      <c r="O30" s="36"/>
    </row>
    <row r="31" s="39" customFormat="true" ht="11.25" hidden="false" customHeight="true" outlineLevel="0" collapsed="false">
      <c r="A31" s="35" t="s">
        <v>35</v>
      </c>
      <c r="B31" s="35"/>
      <c r="C31" s="35"/>
      <c r="D31" s="36"/>
      <c r="E31" s="35" t="s">
        <v>36</v>
      </c>
      <c r="F31" s="35"/>
      <c r="G31" s="35"/>
      <c r="H31" s="38"/>
      <c r="I31" s="35" t="s">
        <v>37</v>
      </c>
      <c r="J31" s="35"/>
      <c r="K31" s="35"/>
      <c r="L31" s="36"/>
      <c r="M31" s="35" t="s">
        <v>38</v>
      </c>
      <c r="N31" s="35"/>
      <c r="O31" s="35"/>
    </row>
    <row r="32" s="39" customFormat="true" ht="11.25" hidden="false" customHeight="true" outlineLevel="0" collapsed="false">
      <c r="A32" s="40" t="s">
        <v>20</v>
      </c>
      <c r="B32" s="40"/>
      <c r="C32" s="41" t="str">
        <f aca="false">IF(Set!$C$10&gt;0,Set!$C$18,"")</f>
        <v/>
      </c>
      <c r="D32" s="36"/>
      <c r="E32" s="40" t="s">
        <v>20</v>
      </c>
      <c r="F32" s="40"/>
      <c r="G32" s="41" t="str">
        <f aca="false">IF(Out!$C$10&gt;0,Out!$C$18,"")</f>
        <v/>
      </c>
      <c r="H32" s="38"/>
      <c r="I32" s="40" t="s">
        <v>20</v>
      </c>
      <c r="J32" s="40"/>
      <c r="K32" s="41" t="str">
        <f aca="false">IF(Nov!$C$10&gt;0,Nov!$C$18,"")</f>
        <v/>
      </c>
      <c r="L32" s="36"/>
      <c r="M32" s="40" t="s">
        <v>20</v>
      </c>
      <c r="N32" s="40"/>
      <c r="O32" s="41" t="str">
        <f aca="false">IF(Dez!$C$10&gt;0,Dez!$C$18,"")</f>
        <v/>
      </c>
    </row>
    <row r="33" s="39" customFormat="true" ht="11.25" hidden="false" customHeight="true" outlineLevel="0" collapsed="false">
      <c r="A33" s="42"/>
      <c r="B33" s="36" t="s">
        <v>21</v>
      </c>
      <c r="C33" s="43" t="str">
        <f aca="false">IF(Set!$C$10&gt;0,Set!$C$10,"")</f>
        <v/>
      </c>
      <c r="D33" s="36"/>
      <c r="E33" s="42"/>
      <c r="F33" s="36" t="s">
        <v>21</v>
      </c>
      <c r="G33" s="43" t="str">
        <f aca="false">IF(Out!$C$10&gt;0,Out!$C$10,"")</f>
        <v/>
      </c>
      <c r="H33" s="38"/>
      <c r="I33" s="42"/>
      <c r="J33" s="36" t="s">
        <v>21</v>
      </c>
      <c r="K33" s="43" t="str">
        <f aca="false">IF(Nov!$C$10&gt;0,Nov!$C$10,"")</f>
        <v/>
      </c>
      <c r="L33" s="36"/>
      <c r="M33" s="42"/>
      <c r="N33" s="36" t="s">
        <v>21</v>
      </c>
      <c r="O33" s="43" t="str">
        <f aca="false">IF(Dez!$C$10&gt;0,Dez!$C$10,"")</f>
        <v/>
      </c>
    </row>
    <row r="34" s="39" customFormat="true" ht="11.25" hidden="false" customHeight="true" outlineLevel="0" collapsed="false">
      <c r="A34" s="42"/>
      <c r="B34" s="36" t="s">
        <v>22</v>
      </c>
      <c r="C34" s="43" t="str">
        <f aca="false">IF(Set!$C$10&gt;0,Set!$C$14,"")</f>
        <v/>
      </c>
      <c r="D34" s="36"/>
      <c r="E34" s="42"/>
      <c r="F34" s="36" t="s">
        <v>22</v>
      </c>
      <c r="G34" s="43" t="str">
        <f aca="false">IF(Out!$C$10&gt;0,Out!$C$14,"")</f>
        <v/>
      </c>
      <c r="H34" s="38"/>
      <c r="I34" s="42"/>
      <c r="J34" s="36" t="s">
        <v>22</v>
      </c>
      <c r="K34" s="43" t="str">
        <f aca="false">IF(Nov!$C$10&gt;0,Nov!$C$14,"")</f>
        <v/>
      </c>
      <c r="L34" s="36"/>
      <c r="M34" s="42"/>
      <c r="N34" s="36" t="s">
        <v>22</v>
      </c>
      <c r="O34" s="43" t="str">
        <f aca="false">IF(Dez!$C$10&gt;0,Dez!$C$14,"")</f>
        <v/>
      </c>
    </row>
    <row r="35" s="39" customFormat="true" ht="11.25" hidden="false" customHeight="true" outlineLevel="0" collapsed="false">
      <c r="A35" s="42"/>
      <c r="B35" s="36" t="s">
        <v>23</v>
      </c>
      <c r="C35" s="43" t="str">
        <f aca="false">IF(Set!$C$10&gt;0,Set!$C$17,"")</f>
        <v/>
      </c>
      <c r="D35" s="36"/>
      <c r="E35" s="42"/>
      <c r="F35" s="36" t="s">
        <v>23</v>
      </c>
      <c r="G35" s="43" t="str">
        <f aca="false">IF(Out!$C$10&gt;0,Out!$C$17,"")</f>
        <v/>
      </c>
      <c r="H35" s="38"/>
      <c r="I35" s="42"/>
      <c r="J35" s="36" t="s">
        <v>23</v>
      </c>
      <c r="K35" s="43" t="str">
        <f aca="false">IF(Nov!$C$10&gt;0,Nov!$C$17,"")</f>
        <v/>
      </c>
      <c r="L35" s="36"/>
      <c r="M35" s="42"/>
      <c r="N35" s="36" t="s">
        <v>23</v>
      </c>
      <c r="O35" s="43" t="str">
        <f aca="false">IF(Dez!$C$10&gt;0,Dez!$C$17,"")</f>
        <v/>
      </c>
    </row>
    <row r="36" s="39" customFormat="true" ht="11.25" hidden="false" customHeight="true" outlineLevel="0" collapsed="false">
      <c r="A36" s="40" t="s">
        <v>24</v>
      </c>
      <c r="B36" s="40"/>
      <c r="C36" s="41" t="str">
        <f aca="false">IF(Set!$C$10&gt;0,Set!$G$13,"")</f>
        <v/>
      </c>
      <c r="D36" s="36"/>
      <c r="E36" s="40" t="s">
        <v>24</v>
      </c>
      <c r="F36" s="40"/>
      <c r="G36" s="41" t="str">
        <f aca="false">IF(Out!$C$10&gt;0,Out!$G$13,"")</f>
        <v/>
      </c>
      <c r="H36" s="38"/>
      <c r="I36" s="40" t="s">
        <v>24</v>
      </c>
      <c r="J36" s="40"/>
      <c r="K36" s="41" t="str">
        <f aca="false">IF(Nov!$C$10&gt;0,Nov!$G$13,"")</f>
        <v/>
      </c>
      <c r="L36" s="36"/>
      <c r="M36" s="40" t="s">
        <v>24</v>
      </c>
      <c r="N36" s="40"/>
      <c r="O36" s="41" t="str">
        <f aca="false">IF(Dez!$C$10&gt;0,Dez!$G$13,"")</f>
        <v/>
      </c>
    </row>
    <row r="37" s="39" customFormat="true" ht="11.25" hidden="false" customHeight="true" outlineLevel="0" collapsed="false">
      <c r="A37" s="42"/>
      <c r="B37" s="36" t="s">
        <v>25</v>
      </c>
      <c r="C37" s="43" t="str">
        <f aca="false">IF(Set!$C$10&gt;0,Set!$G$26,"")</f>
        <v/>
      </c>
      <c r="D37" s="36"/>
      <c r="E37" s="42"/>
      <c r="F37" s="36" t="s">
        <v>25</v>
      </c>
      <c r="G37" s="43" t="str">
        <f aca="false">IF(Out!$C$10&gt;0,Out!$G$26,"")</f>
        <v/>
      </c>
      <c r="H37" s="38"/>
      <c r="I37" s="42"/>
      <c r="J37" s="36" t="s">
        <v>25</v>
      </c>
      <c r="K37" s="43" t="str">
        <f aca="false">IF(Nov!$C$10&gt;0,Nov!$G$26,"")</f>
        <v/>
      </c>
      <c r="L37" s="36"/>
      <c r="M37" s="42"/>
      <c r="N37" s="36" t="s">
        <v>25</v>
      </c>
      <c r="O37" s="43" t="str">
        <f aca="false">IF(Dez!$C$10&gt;0,Dez!$G$26,"")</f>
        <v/>
      </c>
    </row>
    <row r="38" s="39" customFormat="true" ht="11.25" hidden="false" customHeight="true" outlineLevel="0" collapsed="false">
      <c r="A38" s="42"/>
      <c r="B38" s="36" t="s">
        <v>26</v>
      </c>
      <c r="C38" s="43" t="str">
        <f aca="false">IF(Set!$C$10&gt;0,Set!$G$22,"")</f>
        <v/>
      </c>
      <c r="D38" s="36"/>
      <c r="E38" s="42"/>
      <c r="F38" s="36" t="s">
        <v>26</v>
      </c>
      <c r="G38" s="43" t="str">
        <f aca="false">IF(Out!$C$10&gt;0,Out!$G$22,"")</f>
        <v/>
      </c>
      <c r="H38" s="38"/>
      <c r="I38" s="42"/>
      <c r="J38" s="36" t="s">
        <v>26</v>
      </c>
      <c r="K38" s="43" t="str">
        <f aca="false">IF(Nov!$C$10&gt;0,Nov!$G$22,"")</f>
        <v/>
      </c>
      <c r="L38" s="36"/>
      <c r="M38" s="42"/>
      <c r="N38" s="36" t="s">
        <v>26</v>
      </c>
      <c r="O38" s="43" t="str">
        <f aca="false">IF(Dez!$C$10&gt;0,Dez!$G$22,"")</f>
        <v/>
      </c>
    </row>
    <row r="39" s="39" customFormat="true" ht="11.25" hidden="false" customHeight="true" outlineLevel="0" collapsed="false">
      <c r="A39" s="42"/>
      <c r="B39" s="38" t="s">
        <v>27</v>
      </c>
      <c r="C39" s="43" t="str">
        <f aca="false">IF(Set!$C$10&gt;0,Set!$G$23,"")</f>
        <v/>
      </c>
      <c r="D39" s="36"/>
      <c r="E39" s="42"/>
      <c r="F39" s="38" t="s">
        <v>27</v>
      </c>
      <c r="G39" s="43" t="str">
        <f aca="false">IF(Out!$C$10&gt;0,Out!$G$23,"")</f>
        <v/>
      </c>
      <c r="H39" s="38"/>
      <c r="I39" s="42"/>
      <c r="J39" s="38" t="s">
        <v>27</v>
      </c>
      <c r="K39" s="43" t="str">
        <f aca="false">IF(Nov!$C$10&gt;0,Nov!$G$23,"")</f>
        <v/>
      </c>
      <c r="L39" s="36"/>
      <c r="M39" s="42"/>
      <c r="N39" s="38" t="s">
        <v>27</v>
      </c>
      <c r="O39" s="43" t="str">
        <f aca="false">IF(Dez!$C$10&gt;0,Dez!$G$23,"")</f>
        <v/>
      </c>
    </row>
    <row r="40" s="39" customFormat="true" ht="11.25" hidden="false" customHeight="true" outlineLevel="0" collapsed="false">
      <c r="A40" s="42"/>
      <c r="B40" s="36" t="s">
        <v>28</v>
      </c>
      <c r="C40" s="43" t="str">
        <f aca="false">IF(Set!$C$10&gt;0,Set!$G$33,"")</f>
        <v/>
      </c>
      <c r="D40" s="36"/>
      <c r="E40" s="42"/>
      <c r="F40" s="36" t="s">
        <v>28</v>
      </c>
      <c r="G40" s="43" t="str">
        <f aca="false">IF(Out!$C$10&gt;0,Out!$G$33,"")</f>
        <v/>
      </c>
      <c r="H40" s="38"/>
      <c r="I40" s="42"/>
      <c r="J40" s="36" t="s">
        <v>28</v>
      </c>
      <c r="K40" s="43" t="str">
        <f aca="false">IF(Nov!$C$10&gt;0,Nov!$G$33,"")</f>
        <v/>
      </c>
      <c r="L40" s="36"/>
      <c r="M40" s="42"/>
      <c r="N40" s="36" t="s">
        <v>28</v>
      </c>
      <c r="O40" s="43" t="str">
        <f aca="false">IF(Dez!$C$10&gt;0,Dez!$G$33,"")</f>
        <v/>
      </c>
    </row>
    <row r="41" s="39" customFormat="true" ht="11.25" hidden="false" customHeight="true" outlineLevel="0" collapsed="false">
      <c r="A41" s="42"/>
      <c r="B41" s="36" t="s">
        <v>29</v>
      </c>
      <c r="C41" s="43" t="str">
        <f aca="false">IF(Set!$C$10&gt;0,Set!$G$37,"")</f>
        <v/>
      </c>
      <c r="D41" s="36"/>
      <c r="E41" s="42"/>
      <c r="F41" s="36" t="s">
        <v>29</v>
      </c>
      <c r="G41" s="43" t="str">
        <f aca="false">IF(Out!$C$10&gt;0,Out!$G$37,"")</f>
        <v/>
      </c>
      <c r="H41" s="38"/>
      <c r="I41" s="42"/>
      <c r="J41" s="36" t="s">
        <v>29</v>
      </c>
      <c r="K41" s="43" t="str">
        <f aca="false">IF(Nov!$C$10&gt;0,Nov!$G$37,"")</f>
        <v/>
      </c>
      <c r="L41" s="36"/>
      <c r="M41" s="42"/>
      <c r="N41" s="36" t="s">
        <v>29</v>
      </c>
      <c r="O41" s="43" t="str">
        <f aca="false">IF(Dez!$C$10&gt;0,Dez!$G$37,"")</f>
        <v/>
      </c>
    </row>
    <row r="42" s="39" customFormat="true" ht="11.25" hidden="false" customHeight="true" outlineLevel="0" collapsed="false">
      <c r="A42" s="42"/>
      <c r="B42" s="36" t="s">
        <v>30</v>
      </c>
      <c r="C42" s="43" t="str">
        <f aca="false">IF(Set!$C$10&gt;0,Set!$G$39,"")</f>
        <v/>
      </c>
      <c r="D42" s="36"/>
      <c r="E42" s="42"/>
      <c r="F42" s="36" t="s">
        <v>30</v>
      </c>
      <c r="G42" s="43" t="str">
        <f aca="false">IF(Out!$C$10&gt;0,Out!$G$39,"")</f>
        <v/>
      </c>
      <c r="H42" s="38"/>
      <c r="I42" s="42"/>
      <c r="J42" s="36" t="s">
        <v>30</v>
      </c>
      <c r="K42" s="43" t="str">
        <f aca="false">IF(Nov!$C$10&gt;0,Nov!$G$39,"")</f>
        <v/>
      </c>
      <c r="L42" s="36"/>
      <c r="M42" s="42"/>
      <c r="N42" s="36" t="s">
        <v>30</v>
      </c>
      <c r="O42" s="43" t="str">
        <f aca="false">IF(Dez!$C$10&gt;0,Dez!$G$39,"")</f>
        <v/>
      </c>
    </row>
    <row r="43" s="39" customFormat="true" ht="11.25" hidden="false" customHeight="true" outlineLevel="0" collapsed="false">
      <c r="A43" s="44"/>
      <c r="B43" s="44"/>
      <c r="C43" s="44"/>
      <c r="D43" s="44"/>
      <c r="E43" s="44"/>
      <c r="F43" s="44"/>
      <c r="G43" s="44"/>
      <c r="H43" s="38"/>
      <c r="I43" s="44"/>
      <c r="J43" s="44"/>
      <c r="K43" s="44"/>
      <c r="L43" s="44"/>
      <c r="M43" s="44"/>
      <c r="N43" s="44"/>
      <c r="O43" s="44"/>
    </row>
    <row r="44" s="39" customFormat="true" ht="11.25" hidden="false" customHeight="true" outlineLevel="0" collapsed="false">
      <c r="A44" s="44"/>
      <c r="B44" s="44"/>
      <c r="C44" s="44"/>
      <c r="D44" s="44"/>
      <c r="E44" s="44"/>
      <c r="F44" s="44"/>
      <c r="G44" s="44"/>
      <c r="H44" s="38"/>
      <c r="I44" s="44"/>
      <c r="J44" s="44"/>
      <c r="K44" s="44"/>
      <c r="L44" s="44"/>
      <c r="M44" s="44"/>
      <c r="N44" s="44"/>
      <c r="O44" s="44"/>
    </row>
    <row r="45" s="39" customFormat="true" ht="11.25" hidden="false" customHeight="true" outlineLevel="0" collapsed="false">
      <c r="A45" s="44"/>
      <c r="B45" s="44"/>
      <c r="C45" s="44"/>
      <c r="D45" s="44"/>
      <c r="E45" s="44"/>
      <c r="F45" s="44"/>
      <c r="G45" s="44"/>
      <c r="H45" s="38"/>
      <c r="I45" s="44"/>
      <c r="J45" s="44"/>
      <c r="K45" s="44"/>
      <c r="L45" s="44"/>
      <c r="M45" s="44"/>
      <c r="N45" s="44"/>
      <c r="O45" s="44"/>
    </row>
    <row r="46" s="39" customFormat="true" ht="11.25" hidden="false" customHeight="true" outlineLevel="0" collapsed="false">
      <c r="A46" s="44"/>
      <c r="B46" s="44"/>
      <c r="C46" s="44"/>
      <c r="D46" s="44"/>
      <c r="E46" s="44"/>
      <c r="F46" s="44"/>
      <c r="G46" s="44"/>
      <c r="H46" s="38"/>
      <c r="I46" s="44"/>
      <c r="J46" s="44"/>
      <c r="K46" s="44"/>
      <c r="L46" s="44"/>
      <c r="M46" s="44"/>
      <c r="N46" s="44"/>
      <c r="O46" s="44"/>
    </row>
    <row r="47" s="39" customFormat="true" ht="11.25" hidden="false" customHeight="true" outlineLevel="0" collapsed="false">
      <c r="A47" s="44"/>
      <c r="B47" s="44"/>
      <c r="C47" s="44"/>
      <c r="D47" s="44"/>
      <c r="E47" s="44"/>
      <c r="F47" s="44"/>
      <c r="G47" s="44"/>
      <c r="H47" s="38"/>
      <c r="I47" s="44"/>
      <c r="J47" s="44"/>
      <c r="K47" s="44"/>
      <c r="L47" s="44"/>
      <c r="M47" s="44"/>
      <c r="N47" s="44"/>
      <c r="O47" s="44"/>
    </row>
    <row r="48" s="39" customFormat="true" ht="11.25" hidden="false" customHeight="true" outlineLevel="0" collapsed="false">
      <c r="A48" s="44"/>
      <c r="B48" s="44"/>
      <c r="C48" s="44"/>
      <c r="D48" s="44"/>
      <c r="E48" s="44"/>
      <c r="F48" s="44"/>
      <c r="G48" s="44"/>
      <c r="H48" s="38"/>
      <c r="I48" s="44"/>
      <c r="J48" s="44"/>
      <c r="K48" s="44"/>
      <c r="L48" s="44"/>
      <c r="M48" s="44"/>
      <c r="N48" s="44"/>
      <c r="O48" s="44"/>
    </row>
    <row r="49" s="39" customFormat="true" ht="11.25" hidden="false" customHeight="true" outlineLevel="0" collapsed="false">
      <c r="A49" s="44"/>
      <c r="B49" s="44"/>
      <c r="C49" s="44"/>
      <c r="D49" s="44"/>
      <c r="E49" s="44"/>
      <c r="F49" s="44"/>
      <c r="G49" s="44"/>
      <c r="H49" s="38"/>
      <c r="I49" s="44"/>
      <c r="J49" s="44"/>
      <c r="K49" s="44"/>
      <c r="L49" s="44"/>
      <c r="M49" s="44"/>
      <c r="N49" s="44"/>
      <c r="O49" s="44"/>
    </row>
    <row r="50" s="39" customFormat="true" ht="11.25" hidden="false" customHeight="true" outlineLevel="0" collapsed="false">
      <c r="H50" s="45"/>
    </row>
    <row r="51" s="39" customFormat="true" ht="11.25" hidden="false" customHeight="true" outlineLevel="0" collapsed="false">
      <c r="H51" s="45"/>
    </row>
    <row r="52" s="39" customFormat="true" ht="11.25" hidden="false" customHeight="true" outlineLevel="0" collapsed="false">
      <c r="H52" s="45"/>
    </row>
    <row r="53" s="39" customFormat="true" ht="11.25" hidden="false" customHeight="true" outlineLevel="0" collapsed="false">
      <c r="H53" s="45"/>
    </row>
    <row r="54" s="39" customFormat="true" ht="11.25" hidden="false" customHeight="true" outlineLevel="0" collapsed="false">
      <c r="H54" s="45"/>
    </row>
    <row r="55" s="39" customFormat="true" ht="11.25" hidden="false" customHeight="true" outlineLevel="0" collapsed="false">
      <c r="H55" s="45"/>
    </row>
    <row r="56" s="39" customFormat="true" ht="11.25" hidden="false" customHeight="true" outlineLevel="0" collapsed="false">
      <c r="H56" s="45"/>
    </row>
    <row r="57" s="39" customFormat="true" ht="11.25" hidden="false" customHeight="true" outlineLevel="0" collapsed="false">
      <c r="H57" s="45"/>
    </row>
    <row r="58" s="39" customFormat="true" ht="11.25" hidden="false" customHeight="true" outlineLevel="0" collapsed="false">
      <c r="H58" s="45"/>
    </row>
    <row r="59" s="39" customFormat="true" ht="11.25" hidden="false" customHeight="true" outlineLevel="0" collapsed="false">
      <c r="H59" s="45"/>
    </row>
    <row r="60" s="39" customFormat="true" ht="11.25" hidden="false" customHeight="true" outlineLevel="0" collapsed="false">
      <c r="H60" s="45"/>
    </row>
    <row r="61" s="39" customFormat="true" ht="11.25" hidden="false" customHeight="true" outlineLevel="0" collapsed="false">
      <c r="H61" s="45"/>
    </row>
    <row r="62" s="39" customFormat="true" ht="11.25" hidden="false" customHeight="true" outlineLevel="0" collapsed="false">
      <c r="H62" s="45"/>
    </row>
    <row r="63" s="39" customFormat="true" ht="11.25" hidden="false" customHeight="true" outlineLevel="0" collapsed="false">
      <c r="H63" s="45"/>
    </row>
    <row r="64" s="39" customFormat="true" ht="11.25" hidden="false" customHeight="true" outlineLevel="0" collapsed="false">
      <c r="H64" s="45"/>
    </row>
    <row r="65" s="39" customFormat="true" ht="11.25" hidden="false" customHeight="true" outlineLevel="0" collapsed="false">
      <c r="H65" s="45"/>
    </row>
    <row r="66" s="39" customFormat="true" ht="11.25" hidden="false" customHeight="true" outlineLevel="0" collapsed="false">
      <c r="H66" s="45"/>
    </row>
    <row r="67" s="39" customFormat="true" ht="11.25" hidden="false" customHeight="true" outlineLevel="0" collapsed="false">
      <c r="H67" s="45"/>
    </row>
    <row r="68" s="39" customFormat="true" ht="11.25" hidden="false" customHeight="true" outlineLevel="0" collapsed="false">
      <c r="H68" s="45"/>
    </row>
    <row r="69" s="46" customFormat="true" ht="11.25" hidden="false" customHeight="true" outlineLevel="0" collapsed="false">
      <c r="A69" s="39"/>
      <c r="B69" s="39"/>
      <c r="C69" s="39"/>
      <c r="D69" s="39"/>
      <c r="E69" s="39"/>
      <c r="F69" s="39"/>
      <c r="G69" s="39"/>
      <c r="H69" s="45"/>
      <c r="I69" s="39"/>
      <c r="J69" s="39"/>
      <c r="K69" s="39"/>
      <c r="L69" s="39"/>
      <c r="M69" s="39"/>
      <c r="N69" s="39"/>
      <c r="O69" s="39"/>
    </row>
    <row r="70" customFormat="false" ht="11.25" hidden="false" customHeight="true" outlineLevel="0" collapsed="false">
      <c r="A70" s="39"/>
      <c r="B70" s="39"/>
      <c r="C70" s="39"/>
      <c r="D70" s="39"/>
      <c r="E70" s="39"/>
      <c r="F70" s="39"/>
      <c r="G70" s="39"/>
      <c r="H70" s="45"/>
      <c r="I70" s="39"/>
      <c r="J70" s="39"/>
      <c r="K70" s="39"/>
      <c r="L70" s="39"/>
      <c r="M70" s="39"/>
      <c r="N70" s="39"/>
      <c r="O70" s="39"/>
    </row>
    <row r="71" customFormat="false" ht="11.25" hidden="false" customHeight="true" outlineLevel="0" collapsed="false">
      <c r="A71" s="39"/>
      <c r="B71" s="39"/>
      <c r="C71" s="39"/>
      <c r="D71" s="39"/>
      <c r="E71" s="39"/>
      <c r="F71" s="39"/>
      <c r="G71" s="39"/>
      <c r="H71" s="45"/>
      <c r="I71" s="39"/>
      <c r="J71" s="39"/>
      <c r="K71" s="39"/>
      <c r="L71" s="39"/>
      <c r="M71" s="39"/>
      <c r="N71" s="39"/>
      <c r="O71" s="39"/>
    </row>
    <row r="72" customFormat="false" ht="11.25" hidden="false" customHeight="true" outlineLevel="0" collapsed="false">
      <c r="A72" s="39"/>
      <c r="B72" s="39"/>
      <c r="C72" s="39"/>
      <c r="D72" s="39"/>
      <c r="E72" s="39"/>
      <c r="F72" s="39"/>
      <c r="G72" s="39"/>
      <c r="H72" s="45"/>
      <c r="I72" s="39"/>
      <c r="J72" s="39"/>
      <c r="K72" s="39"/>
      <c r="L72" s="39"/>
      <c r="M72" s="39"/>
      <c r="N72" s="39"/>
      <c r="O72" s="39"/>
    </row>
    <row r="73" customFormat="false" ht="11.25" hidden="false" customHeight="true" outlineLevel="0" collapsed="false">
      <c r="A73" s="39"/>
      <c r="B73" s="39"/>
      <c r="C73" s="39"/>
      <c r="D73" s="39"/>
      <c r="E73" s="39"/>
      <c r="F73" s="39"/>
      <c r="G73" s="39"/>
      <c r="H73" s="45"/>
      <c r="I73" s="39"/>
      <c r="J73" s="39"/>
      <c r="K73" s="39"/>
      <c r="L73" s="39"/>
      <c r="M73" s="39"/>
      <c r="N73" s="39"/>
      <c r="O73" s="39"/>
    </row>
    <row r="74" customFormat="false" ht="12" hidden="false" customHeight="true" outlineLevel="0" collapsed="false">
      <c r="A74" s="47"/>
      <c r="B74" s="48"/>
      <c r="C74" s="48"/>
      <c r="D74" s="49"/>
      <c r="E74" s="50"/>
      <c r="F74" s="51"/>
      <c r="G74" s="51"/>
      <c r="H74" s="46"/>
      <c r="I74" s="46"/>
      <c r="J74" s="46"/>
      <c r="K74" s="46"/>
      <c r="L74" s="46"/>
      <c r="M74" s="46"/>
      <c r="N74" s="46"/>
      <c r="O74" s="46"/>
    </row>
    <row r="75" customFormat="false" ht="12" hidden="false" customHeight="true" outlineLevel="0" collapsed="false">
      <c r="A75" s="51"/>
      <c r="B75" s="51"/>
      <c r="C75" s="51"/>
      <c r="D75" s="51"/>
      <c r="E75" s="50"/>
      <c r="F75" s="51"/>
      <c r="G75" s="51"/>
    </row>
    <row r="76" customFormat="false" ht="12" hidden="false" customHeight="true" outlineLevel="0" collapsed="false">
      <c r="A76" s="51"/>
      <c r="B76" s="51"/>
      <c r="C76" s="51"/>
      <c r="D76" s="51"/>
      <c r="E76" s="50"/>
      <c r="F76" s="51"/>
      <c r="G76" s="51"/>
    </row>
    <row r="77" customFormat="false" ht="12" hidden="false" customHeight="true" outlineLevel="0" collapsed="false">
      <c r="A77" s="51"/>
      <c r="B77" s="51"/>
      <c r="C77" s="51"/>
      <c r="D77" s="51"/>
      <c r="E77" s="50"/>
      <c r="F77" s="51"/>
      <c r="G77" s="51"/>
    </row>
    <row r="78" customFormat="false" ht="12" hidden="false" customHeight="true" outlineLevel="0" collapsed="false">
      <c r="A78" s="51"/>
      <c r="B78" s="51"/>
      <c r="C78" s="51"/>
      <c r="D78" s="51"/>
      <c r="E78" s="50"/>
      <c r="F78" s="51"/>
      <c r="G78" s="51"/>
    </row>
    <row r="79" customFormat="false" ht="12" hidden="false" customHeight="true" outlineLevel="0" collapsed="false">
      <c r="A79" s="51"/>
      <c r="B79" s="51"/>
      <c r="C79" s="51"/>
      <c r="D79" s="51"/>
      <c r="E79" s="50"/>
      <c r="F79" s="51"/>
      <c r="G79" s="51"/>
    </row>
    <row r="80" customFormat="false" ht="12" hidden="false" customHeight="true" outlineLevel="0" collapsed="false">
      <c r="A80" s="51"/>
      <c r="B80" s="51"/>
      <c r="C80" s="51"/>
      <c r="D80" s="51"/>
      <c r="E80" s="50"/>
      <c r="F80" s="51"/>
      <c r="G80" s="51"/>
    </row>
    <row r="81" customFormat="false" ht="13.5" hidden="false" customHeight="true" outlineLevel="0" collapsed="false">
      <c r="A81" s="51"/>
      <c r="B81" s="51"/>
      <c r="C81" s="51"/>
      <c r="D81" s="51"/>
      <c r="E81" s="50"/>
      <c r="F81" s="51"/>
      <c r="G81" s="51"/>
    </row>
    <row r="82" customFormat="false" ht="13.5" hidden="false" customHeight="true" outlineLevel="0" collapsed="false">
      <c r="A82" s="51"/>
      <c r="B82" s="51"/>
      <c r="C82" s="51"/>
      <c r="D82" s="51"/>
      <c r="E82" s="50"/>
      <c r="F82" s="51"/>
      <c r="G82" s="51"/>
    </row>
    <row r="83" customFormat="false" ht="13.5" hidden="false" customHeight="true" outlineLevel="0" collapsed="false">
      <c r="A83" s="51"/>
      <c r="B83" s="51"/>
      <c r="C83" s="51"/>
      <c r="D83" s="51"/>
      <c r="E83" s="50"/>
      <c r="F83" s="51"/>
      <c r="G83" s="51"/>
    </row>
    <row r="84" customFormat="false" ht="13.5" hidden="false" customHeight="true" outlineLevel="0" collapsed="false">
      <c r="A84" s="51"/>
      <c r="B84" s="51"/>
      <c r="C84" s="51"/>
      <c r="D84" s="51"/>
      <c r="E84" s="50"/>
      <c r="F84" s="51"/>
      <c r="G84" s="51"/>
    </row>
    <row r="85" customFormat="false" ht="13.5" hidden="false" customHeight="true" outlineLevel="0" collapsed="false">
      <c r="A85" s="51"/>
      <c r="B85" s="51"/>
      <c r="C85" s="51"/>
      <c r="D85" s="51"/>
      <c r="E85" s="50"/>
      <c r="F85" s="51"/>
      <c r="G85" s="51"/>
    </row>
    <row r="86" customFormat="false" ht="13.5" hidden="false" customHeight="true" outlineLevel="0" collapsed="false">
      <c r="A86" s="51"/>
      <c r="B86" s="51"/>
      <c r="C86" s="51"/>
      <c r="D86" s="51"/>
      <c r="E86" s="50"/>
      <c r="F86" s="51"/>
      <c r="G86" s="51"/>
    </row>
    <row r="87" customFormat="false" ht="13.5" hidden="false" customHeight="true" outlineLevel="0" collapsed="false">
      <c r="A87" s="51"/>
      <c r="B87" s="51"/>
      <c r="C87" s="51"/>
      <c r="D87" s="51"/>
      <c r="E87" s="50"/>
      <c r="F87" s="51"/>
      <c r="G87" s="51"/>
    </row>
    <row r="88" customFormat="false" ht="13.5" hidden="false" customHeight="true" outlineLevel="0" collapsed="false">
      <c r="A88" s="51"/>
      <c r="B88" s="51"/>
      <c r="C88" s="51"/>
      <c r="D88" s="51"/>
      <c r="E88" s="50"/>
      <c r="F88" s="51"/>
      <c r="G88" s="51"/>
    </row>
    <row r="89" customFormat="false" ht="13.5" hidden="false" customHeight="true" outlineLevel="0" collapsed="false">
      <c r="A89" s="51"/>
      <c r="B89" s="51"/>
      <c r="C89" s="51"/>
      <c r="D89" s="51"/>
      <c r="E89" s="50"/>
      <c r="F89" s="51"/>
      <c r="G89" s="51"/>
    </row>
    <row r="90" customFormat="false" ht="13.5" hidden="false" customHeight="true" outlineLevel="0" collapsed="false">
      <c r="A90" s="51"/>
      <c r="B90" s="51"/>
      <c r="C90" s="51"/>
      <c r="D90" s="51"/>
      <c r="E90" s="50"/>
      <c r="F90" s="51"/>
      <c r="G90" s="51"/>
    </row>
    <row r="91" customFormat="false" ht="13.5" hidden="false" customHeight="true" outlineLevel="0" collapsed="false"/>
    <row r="92" customFormat="false" ht="13.5" hidden="false" customHeight="true" outlineLevel="0" collapsed="false"/>
    <row r="93" customFormat="false" ht="13.5" hidden="false" customHeight="true" outlineLevel="0" collapsed="false"/>
    <row r="94" customFormat="false" ht="13.5" hidden="false" customHeight="true" outlineLevel="0" collapsed="false"/>
    <row r="95" customFormat="false" ht="13.5" hidden="false" customHeight="true" outlineLevel="0" collapsed="false"/>
    <row r="96" customFormat="false" ht="13.5" hidden="false" customHeight="true" outlineLevel="0" collapsed="false"/>
    <row r="97" customFormat="false" ht="13.5" hidden="false" customHeight="true" outlineLevel="0" collapsed="false"/>
    <row r="98" customFormat="false" ht="13.5" hidden="false" customHeight="true" outlineLevel="0" collapsed="false"/>
    <row r="99" customFormat="false" ht="13.5" hidden="false" customHeight="true" outlineLevel="0" collapsed="false"/>
    <row r="100" customFormat="false" ht="13.5" hidden="false" customHeight="true" outlineLevel="0" collapsed="false"/>
    <row r="65532" customFormat="false" ht="12.75" hidden="false" customHeight="true" outlineLevel="0" collapsed="false"/>
    <row r="65533" customFormat="false" ht="12.75" hidden="false" customHeight="true" outlineLevel="0" collapsed="false"/>
    <row r="65534" customFormat="false" ht="12.75" hidden="false" customHeight="true" outlineLevel="0" collapsed="false"/>
    <row r="65535" customFormat="false" ht="12.75" hidden="false" customHeight="true" outlineLevel="0" collapsed="false"/>
    <row r="65536" customFormat="false" ht="12.75" hidden="false" customHeight="true" outlineLevel="0" collapsed="false"/>
    <row r="65537" customFormat="false" ht="12.75" hidden="false" customHeight="true" outlineLevel="0" collapsed="false"/>
    <row r="65538" customFormat="false" ht="12.75" hidden="false" customHeight="true" outlineLevel="0" collapsed="false"/>
    <row r="65539" customFormat="false" ht="12.75" hidden="false" customHeight="true" outlineLevel="0" collapsed="false"/>
    <row r="65540" customFormat="false" ht="12.75" hidden="false" customHeight="true" outlineLevel="0" collapsed="false"/>
  </sheetData>
  <sheetProtection sheet="true" objects="true" scenarios="true"/>
  <mergeCells count="41">
    <mergeCell ref="A1:G1"/>
    <mergeCell ref="A2:G2"/>
    <mergeCell ref="B3:F3"/>
    <mergeCell ref="B4:F4"/>
    <mergeCell ref="B5:C5"/>
    <mergeCell ref="F5:G5"/>
    <mergeCell ref="I5:K5"/>
    <mergeCell ref="M5:O5"/>
    <mergeCell ref="A6:B6"/>
    <mergeCell ref="E6:F6"/>
    <mergeCell ref="I6:J6"/>
    <mergeCell ref="M6:N6"/>
    <mergeCell ref="A10:B10"/>
    <mergeCell ref="E10:F10"/>
    <mergeCell ref="I10:J10"/>
    <mergeCell ref="M10:N10"/>
    <mergeCell ref="A18:C18"/>
    <mergeCell ref="E18:G18"/>
    <mergeCell ref="I18:K18"/>
    <mergeCell ref="M18:O18"/>
    <mergeCell ref="A19:B19"/>
    <mergeCell ref="E19:F19"/>
    <mergeCell ref="I19:J19"/>
    <mergeCell ref="M19:N19"/>
    <mergeCell ref="A23:B23"/>
    <mergeCell ref="E23:F23"/>
    <mergeCell ref="I23:J23"/>
    <mergeCell ref="M23:N23"/>
    <mergeCell ref="A31:C31"/>
    <mergeCell ref="E31:G31"/>
    <mergeCell ref="I31:K31"/>
    <mergeCell ref="M31:O31"/>
    <mergeCell ref="A32:B32"/>
    <mergeCell ref="E32:F32"/>
    <mergeCell ref="I32:J32"/>
    <mergeCell ref="M32:N32"/>
    <mergeCell ref="A36:B36"/>
    <mergeCell ref="E36:F36"/>
    <mergeCell ref="I36:J36"/>
    <mergeCell ref="M36:N36"/>
    <mergeCell ref="B74:C74"/>
  </mergeCells>
  <printOptions headings="false" gridLines="false" gridLinesSet="true" horizontalCentered="false" verticalCentered="false"/>
  <pageMargins left="0.275694444444444" right="0.315277777777778" top="0.315277777777778" bottom="0.31527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32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6" colorId="64" zoomScale="120" zoomScaleNormal="120" zoomScalePageLayoutView="100" workbookViewId="0">
      <selection pane="topLeft" activeCell="G24" activeCellId="0" sqref="G24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32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Jun_Diz!F6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Jun_Diz!F7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Jun_Ofertas!F6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Jun_Ofertas!F7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Prebenda!C13-SUM(Jun!G22:G23)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Prebenda!H13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Prebenda!G13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Mai!G31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106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33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3" colorId="64" zoomScale="120" zoomScaleNormal="120" zoomScalePageLayoutView="100" workbookViewId="0">
      <selection pane="topLeft" activeCell="G22" activeCellId="0" sqref="G22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33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Jul_Diz!F6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Jul_Diz!F7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Jul_Ofertas!F6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Jul_Ofertas!F7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Prebenda!C14-SUM(Jul!G22:G23)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Prebenda!H14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Prebenda!G14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Jun!G31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107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34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3" colorId="64" zoomScale="120" zoomScaleNormal="120" zoomScalePageLayoutView="100" workbookViewId="0">
      <selection pane="topLeft" activeCell="G24" activeCellId="0" sqref="G24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34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Ago_Diz!F6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Ago_Diz!F7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Ago_Ofertas!F6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Ago_Ofertas!F7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48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Prebenda!C15-SUM(Ago!G22:G23)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Prebenda!H15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Prebenda!G15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Jul!G31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108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35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3" activeCellId="0" sqref="D23"/>
    </sheetView>
  </sheetViews>
  <sheetFormatPr defaultColWidth="8.6796875" defaultRowHeight="12.8" zeroHeight="false" outlineLevelRow="0" outlineLevelCol="0"/>
  <cols>
    <col collapsed="false" customWidth="true" hidden="false" outlineLevel="0" max="2" min="2" style="0" width="18.92"/>
    <col collapsed="false" customWidth="true" hidden="false" outlineLevel="0" max="3" min="3" style="0" width="16.42"/>
    <col collapsed="false" customWidth="true" hidden="false" outlineLevel="0" max="4" min="4" style="0" width="11.12"/>
    <col collapsed="false" customWidth="true" hidden="false" outlineLevel="0" max="5" min="5" style="0" width="6.53"/>
    <col collapsed="false" customWidth="true" hidden="false" outlineLevel="0" max="6" min="6" style="0" width="14.05"/>
    <col collapsed="false" customWidth="true" hidden="false" outlineLevel="0" max="7" min="7" style="0" width="12.51"/>
    <col collapsed="false" customWidth="true" hidden="false" outlineLevel="0" max="8" min="8" style="0" width="11.12"/>
    <col collapsed="false" customWidth="true" hidden="false" outlineLevel="0" max="9" min="9" style="0" width="12.79"/>
    <col collapsed="false" customWidth="true" hidden="false" outlineLevel="0" max="10" min="10" style="0" width="40.62"/>
    <col collapsed="false" customWidth="true" hidden="false" outlineLevel="0" max="11" min="11" style="0" width="61.57"/>
    <col collapsed="false" customWidth="true" hidden="false" outlineLevel="0" max="14" min="14" style="0" width="12.93"/>
  </cols>
  <sheetData>
    <row r="1" customFormat="false" ht="12.8" hidden="false" customHeight="false" outlineLevel="0" collapsed="false">
      <c r="A1" s="52" t="s">
        <v>39</v>
      </c>
    </row>
    <row r="2" customFormat="false" ht="12.8" hidden="false" customHeight="false" outlineLevel="0" collapsed="false">
      <c r="A2" s="0" t="s">
        <v>40</v>
      </c>
    </row>
    <row r="3" customFormat="false" ht="12.8" hidden="false" customHeight="false" outlineLevel="0" collapsed="false">
      <c r="A3" s="0" t="s">
        <v>41</v>
      </c>
      <c r="C3" s="53" t="s">
        <v>42</v>
      </c>
      <c r="D3" s="53" t="s">
        <v>43</v>
      </c>
    </row>
    <row r="4" customFormat="false" ht="12.8" hidden="false" customHeight="false" outlineLevel="0" collapsed="false">
      <c r="A4" s="0" t="s">
        <v>44</v>
      </c>
      <c r="C4" s="54" t="n">
        <f aca="false">Percentual!D48</f>
        <v>2112</v>
      </c>
      <c r="D4" s="54" t="n">
        <v>2259</v>
      </c>
      <c r="G4" s="55"/>
    </row>
    <row r="5" customFormat="false" ht="12.8" hidden="false" customHeight="false" outlineLevel="0" collapsed="false">
      <c r="A5" s="0" t="s">
        <v>45</v>
      </c>
      <c r="C5" s="54" t="n">
        <v>2346.67</v>
      </c>
      <c r="D5" s="54" t="n">
        <v>2518</v>
      </c>
    </row>
    <row r="6" customFormat="false" ht="12.8" hidden="false" customHeight="false" outlineLevel="0" collapsed="false">
      <c r="A6" s="0" t="s">
        <v>3</v>
      </c>
      <c r="C6" s="0" t="n">
        <f aca="false">Inicio!F9</f>
        <v>2024</v>
      </c>
      <c r="D6" s="54"/>
      <c r="F6" s="0" t="s">
        <v>46</v>
      </c>
    </row>
    <row r="7" customFormat="false" ht="46.25" hidden="false" customHeight="false" outlineLevel="0" collapsed="false">
      <c r="A7" s="56" t="s">
        <v>47</v>
      </c>
      <c r="B7" s="57" t="n">
        <v>0.4</v>
      </c>
      <c r="C7" s="58" t="s">
        <v>48</v>
      </c>
      <c r="D7" s="59" t="s">
        <v>49</v>
      </c>
      <c r="E7" s="60" t="s">
        <v>50</v>
      </c>
      <c r="F7" s="61" t="s">
        <v>51</v>
      </c>
      <c r="G7" s="62" t="s">
        <v>52</v>
      </c>
      <c r="H7" s="61" t="s">
        <v>53</v>
      </c>
      <c r="I7" s="63" t="s">
        <v>54</v>
      </c>
      <c r="J7" s="64" t="s">
        <v>55</v>
      </c>
      <c r="K7" s="64" t="s">
        <v>56</v>
      </c>
    </row>
    <row r="8" customFormat="false" ht="12.8" hidden="false" customHeight="false" outlineLevel="0" collapsed="false">
      <c r="A8" s="65" t="s">
        <v>16</v>
      </c>
      <c r="B8" s="66" t="n">
        <f aca="false">Jan!$C$10*40%</f>
        <v>0</v>
      </c>
      <c r="C8" s="67"/>
      <c r="D8" s="68" t="s">
        <v>57</v>
      </c>
      <c r="E8" s="69" t="s">
        <v>58</v>
      </c>
      <c r="F8" s="70" t="n">
        <f aca="false">C8-(C8*10%)</f>
        <v>0</v>
      </c>
      <c r="G8" s="71" t="n">
        <f aca="false">IF(D8="N",ROUND(IF(F8&lt;=Percentual!$D$48,0,IF(F8&lt;=Percentual!$D$49,F8*Percentual!$B$49%-Percentual!$E$49,IF(F8&lt;=Percentual!$D$50,F8*Percentual!$B$50%-Percentual!$E$50,IF(F8&lt;=Percentual!$D$51,F8*Percentual!$B$51%-Percentual!$E$51,IF(F8&lt;=Percentual!$D$52,F8*Percentual!$B$52%-Percentual!$E$52))))),2),0)</f>
        <v>0</v>
      </c>
      <c r="H8" s="72" t="n">
        <f aca="false">ROUND(C8*10%,2)</f>
        <v>0</v>
      </c>
      <c r="I8" s="73" t="n">
        <f aca="false">F8-G8</f>
        <v>0</v>
      </c>
      <c r="J8" s="74"/>
      <c r="K8" s="74"/>
    </row>
    <row r="9" customFormat="false" ht="12.8" hidden="false" customHeight="false" outlineLevel="0" collapsed="false">
      <c r="A9" s="65" t="s">
        <v>17</v>
      </c>
      <c r="B9" s="66" t="n">
        <f aca="false">Fev!$C$10*40%</f>
        <v>0</v>
      </c>
      <c r="C9" s="67"/>
      <c r="D9" s="68" t="s">
        <v>57</v>
      </c>
      <c r="E9" s="69"/>
      <c r="F9" s="70" t="n">
        <f aca="false">C9-(C9*10%)</f>
        <v>0</v>
      </c>
      <c r="G9" s="71" t="n">
        <f aca="false">IF(D9="N",ROUND(IF(F9&lt;=Percentual!$D$55,0,IF(F9&lt;=Percentual!$D$56,F9*Percentual!$B$56%-Percentual!$E$56,IF(F9&lt;=Percentual!$D$57,F9*Percentual!$B$57%-Percentual!$E$57,IF(F9&lt;=Percentual!$D$58,F9*Percentual!$B$58%-Percentual!$E$58,IF(F9&lt;=Percentual!$D$59,F9*Percentual!$B$59%-Percentual!$E$59))))),2),0)</f>
        <v>0</v>
      </c>
      <c r="H9" s="72" t="n">
        <f aca="false">ROUND(C9*10%,2)</f>
        <v>0</v>
      </c>
      <c r="I9" s="73" t="n">
        <f aca="false">F9-G9</f>
        <v>0</v>
      </c>
      <c r="J9" s="74"/>
      <c r="K9" s="74"/>
    </row>
    <row r="10" customFormat="false" ht="12.8" hidden="false" customHeight="false" outlineLevel="0" collapsed="false">
      <c r="A10" s="65" t="s">
        <v>18</v>
      </c>
      <c r="B10" s="66" t="n">
        <f aca="false">Mar!$C$10*40%</f>
        <v>0</v>
      </c>
      <c r="C10" s="67"/>
      <c r="D10" s="68" t="s">
        <v>57</v>
      </c>
      <c r="E10" s="69"/>
      <c r="F10" s="70" t="n">
        <f aca="false">C10-(C10*10%)</f>
        <v>0</v>
      </c>
      <c r="G10" s="71" t="n">
        <f aca="false">IF(D10="N",ROUND(IF(F10&lt;=Percentual!$D$55,0,IF(F10&lt;=Percentual!$D$56,F10*Percentual!$B$56%-Percentual!$E$56,IF(F10&lt;=Percentual!$D$57,F10*Percentual!$B$57%-Percentual!$E$57,IF(F10&lt;=Percentual!$D$58,F10*Percentual!$B$58%-Percentual!$E$58,IF(F10&lt;=Percentual!$D$59,F10*Percentual!$B$59%-Percentual!$E$59))))),2),0)</f>
        <v>0</v>
      </c>
      <c r="H10" s="72" t="n">
        <f aca="false">ROUND(C10*10%,2)</f>
        <v>0</v>
      </c>
      <c r="I10" s="73" t="n">
        <f aca="false">F10-G10</f>
        <v>0</v>
      </c>
      <c r="J10" s="74"/>
      <c r="K10" s="74"/>
    </row>
    <row r="11" customFormat="false" ht="12.8" hidden="false" customHeight="false" outlineLevel="0" collapsed="false">
      <c r="A11" s="65" t="s">
        <v>19</v>
      </c>
      <c r="B11" s="66" t="n">
        <f aca="false">Abr!$C$10*40%</f>
        <v>0</v>
      </c>
      <c r="C11" s="67"/>
      <c r="D11" s="68" t="s">
        <v>57</v>
      </c>
      <c r="E11" s="69"/>
      <c r="F11" s="70" t="n">
        <f aca="false">C11-(C11*10%)</f>
        <v>0</v>
      </c>
      <c r="G11" s="71" t="n">
        <f aca="false">IF(D11="N",ROUND(IF(F11&lt;=Percentual!$D$55,0,IF(F11&lt;=Percentual!$D$56,F11*Percentual!$B$56%-Percentual!$E$56,IF(F11&lt;=Percentual!$D$57,F11*Percentual!$B$57%-Percentual!$E$57,IF(F11&lt;=Percentual!$D$58,F11*Percentual!$B$58%-Percentual!$E$58,IF(F11&lt;=Percentual!$D$59,F11*Percentual!$B$59%-Percentual!$E$59))))),2),0)</f>
        <v>0</v>
      </c>
      <c r="H11" s="72" t="n">
        <f aca="false">ROUND(C11*10%,2)</f>
        <v>0</v>
      </c>
      <c r="I11" s="73" t="n">
        <f aca="false">F11-G11</f>
        <v>0</v>
      </c>
      <c r="J11" s="74"/>
      <c r="K11" s="74"/>
    </row>
    <row r="12" customFormat="false" ht="12.8" hidden="false" customHeight="false" outlineLevel="0" collapsed="false">
      <c r="A12" s="65" t="s">
        <v>31</v>
      </c>
      <c r="B12" s="66" t="n">
        <f aca="false">Mai!$C$10*40%</f>
        <v>0</v>
      </c>
      <c r="C12" s="67"/>
      <c r="D12" s="68" t="s">
        <v>57</v>
      </c>
      <c r="E12" s="69"/>
      <c r="F12" s="70" t="n">
        <f aca="false">C12-(C12*10%)</f>
        <v>0</v>
      </c>
      <c r="G12" s="71" t="n">
        <f aca="false">IF(D12="N",ROUND(IF(F12&lt;=Percentual!$D$55,0,IF(F12&lt;=Percentual!$D$56,F12*Percentual!$B$56%-Percentual!$E$56,IF(F12&lt;=Percentual!$D$57,F12*Percentual!$B$57%-Percentual!$E$57,IF(F12&lt;=Percentual!$D$58,F12*Percentual!$B$58%-Percentual!$E$58,IF(F12&lt;=Percentual!$D$59,F12*Percentual!$B$59%-Percentual!$E$59))))),2),0)</f>
        <v>0</v>
      </c>
      <c r="H12" s="72" t="n">
        <f aca="false">ROUND(C12*10%,2)</f>
        <v>0</v>
      </c>
      <c r="I12" s="73" t="n">
        <f aca="false">F12-G12</f>
        <v>0</v>
      </c>
      <c r="J12" s="74"/>
      <c r="K12" s="74"/>
    </row>
    <row r="13" customFormat="false" ht="12.8" hidden="false" customHeight="false" outlineLevel="0" collapsed="false">
      <c r="A13" s="65" t="s">
        <v>32</v>
      </c>
      <c r="B13" s="66" t="n">
        <f aca="false">Jun!$C$10*40%</f>
        <v>0</v>
      </c>
      <c r="C13" s="67"/>
      <c r="D13" s="68" t="s">
        <v>57</v>
      </c>
      <c r="E13" s="69"/>
      <c r="F13" s="70" t="n">
        <f aca="false">C13-(C13*10%)</f>
        <v>0</v>
      </c>
      <c r="G13" s="71" t="n">
        <f aca="false">IF(D13="N",ROUND(IF(F13&lt;=Percentual!$D$55,0,IF(F13&lt;=Percentual!$D$56,F13*Percentual!$B$56%-Percentual!$E$56,IF(F13&lt;=Percentual!$D$57,F13*Percentual!$B$57%-Percentual!$E$57,IF(F13&lt;=Percentual!$D$58,F13*Percentual!$B$58%-Percentual!$E$58,IF(F13&lt;=Percentual!$D$59,F13*Percentual!$B$59%-Percentual!$E$59))))),2),0)</f>
        <v>0</v>
      </c>
      <c r="H13" s="72" t="n">
        <f aca="false">ROUND(C13*10%,2)</f>
        <v>0</v>
      </c>
      <c r="I13" s="73" t="n">
        <f aca="false">F13-G13</f>
        <v>0</v>
      </c>
      <c r="J13" s="74"/>
      <c r="K13" s="75"/>
    </row>
    <row r="14" customFormat="false" ht="12.8" hidden="false" customHeight="false" outlineLevel="0" collapsed="false">
      <c r="A14" s="65" t="s">
        <v>33</v>
      </c>
      <c r="B14" s="66" t="n">
        <f aca="false">Jul!$C$10*40%</f>
        <v>0</v>
      </c>
      <c r="C14" s="67"/>
      <c r="D14" s="68" t="s">
        <v>57</v>
      </c>
      <c r="E14" s="69"/>
      <c r="F14" s="70" t="n">
        <f aca="false">C14-(C14*10%)</f>
        <v>0</v>
      </c>
      <c r="G14" s="71" t="n">
        <f aca="false">IF(D14="N",ROUND(IF(F14&lt;=Percentual!$D$55,0,IF(F14&lt;=Percentual!$D$56,F14*Percentual!$B$56%-Percentual!$E$56,IF(F14&lt;=Percentual!$D$57,F14*Percentual!$B$57%-Percentual!$E$57,IF(F14&lt;=Percentual!$D$58,F14*Percentual!$B$58%-Percentual!$E$58,IF(F14&lt;=Percentual!$D$59,F14*Percentual!$B$59%-Percentual!$E$59))))),2),0)</f>
        <v>0</v>
      </c>
      <c r="H14" s="72" t="n">
        <f aca="false">ROUND(C14*10%,2)</f>
        <v>0</v>
      </c>
      <c r="I14" s="73" t="n">
        <f aca="false">F14-G14</f>
        <v>0</v>
      </c>
      <c r="J14" s="74"/>
      <c r="K14" s="74"/>
    </row>
    <row r="15" customFormat="false" ht="12.8" hidden="false" customHeight="false" outlineLevel="0" collapsed="false">
      <c r="A15" s="65" t="s">
        <v>34</v>
      </c>
      <c r="B15" s="66" t="n">
        <f aca="false">Ago!$C$10*40%</f>
        <v>0</v>
      </c>
      <c r="C15" s="67"/>
      <c r="D15" s="68" t="s">
        <v>57</v>
      </c>
      <c r="E15" s="69"/>
      <c r="F15" s="70" t="n">
        <f aca="false">C15-(C15*10%)</f>
        <v>0</v>
      </c>
      <c r="G15" s="71" t="n">
        <f aca="false">IF(D15="N",ROUND(IF(F15&lt;=Percentual!$D$55,0,IF(F15&lt;=Percentual!$D$56,F15*Percentual!$B$56%-Percentual!$E$56,IF(F15&lt;=Percentual!$D$57,F15*Percentual!$B$57%-Percentual!$E$57,IF(F15&lt;=Percentual!$D$58,F15*Percentual!$B$58%-Percentual!$E$58,IF(F15&lt;=Percentual!$D$59,F15*Percentual!$B$59%-Percentual!$E$59))))),2),0)</f>
        <v>0</v>
      </c>
      <c r="H15" s="72" t="n">
        <f aca="false">ROUND(C15*10%,2)</f>
        <v>0</v>
      </c>
      <c r="I15" s="73" t="n">
        <f aca="false">F15-G15</f>
        <v>0</v>
      </c>
      <c r="J15" s="74"/>
      <c r="K15" s="74"/>
    </row>
    <row r="16" customFormat="false" ht="12.8" hidden="false" customHeight="false" outlineLevel="0" collapsed="false">
      <c r="A16" s="65" t="s">
        <v>35</v>
      </c>
      <c r="B16" s="66" t="n">
        <f aca="false">Set!$C$10*40%</f>
        <v>0</v>
      </c>
      <c r="C16" s="67"/>
      <c r="D16" s="68" t="s">
        <v>57</v>
      </c>
      <c r="E16" s="69"/>
      <c r="F16" s="70" t="n">
        <f aca="false">C16-(C16*10%)</f>
        <v>0</v>
      </c>
      <c r="G16" s="71" t="n">
        <f aca="false">IF(D16="N",ROUND(IF(F16&lt;=Percentual!$D$55,0,IF(F16&lt;=Percentual!$D$56,F16*Percentual!$B$56%-Percentual!$E$56,IF(F16&lt;=Percentual!$D$57,F16*Percentual!$B$57%-Percentual!$E$57,IF(F16&lt;=Percentual!$D$58,F16*Percentual!$B$58%-Percentual!$E$58,IF(F16&lt;=Percentual!$D$59,F16*Percentual!$B$59%-Percentual!$E$59))))),2),0)</f>
        <v>0</v>
      </c>
      <c r="H16" s="72" t="n">
        <f aca="false">ROUND(C16*10%,2)</f>
        <v>0</v>
      </c>
      <c r="I16" s="73" t="n">
        <f aca="false">F16-G16</f>
        <v>0</v>
      </c>
      <c r="J16" s="74"/>
      <c r="K16" s="74"/>
    </row>
    <row r="17" customFormat="false" ht="12.8" hidden="false" customHeight="false" outlineLevel="0" collapsed="false">
      <c r="A17" s="65" t="s">
        <v>36</v>
      </c>
      <c r="B17" s="66" t="n">
        <f aca="false">Out!$C$10*40%</f>
        <v>0</v>
      </c>
      <c r="C17" s="67"/>
      <c r="D17" s="68" t="s">
        <v>57</v>
      </c>
      <c r="E17" s="69"/>
      <c r="F17" s="70" t="n">
        <f aca="false">C17-(C17*10%)</f>
        <v>0</v>
      </c>
      <c r="G17" s="71" t="n">
        <f aca="false">IF(D17="N",ROUND(IF(F17&lt;=Percentual!$D$55,0,IF(F17&lt;=Percentual!$D$56,F17*Percentual!$B$56%-Percentual!$E$56,IF(F17&lt;=Percentual!$D$57,F17*Percentual!$B$57%-Percentual!$E$57,IF(F17&lt;=Percentual!$D$58,F17*Percentual!$B$58%-Percentual!$E$58,IF(F17&lt;=Percentual!$D$59,F17*Percentual!$B$59%-Percentual!$E$59))))),2),0)</f>
        <v>0</v>
      </c>
      <c r="H17" s="72" t="n">
        <f aca="false">ROUND(C17*10%,2)</f>
        <v>0</v>
      </c>
      <c r="I17" s="73" t="n">
        <f aca="false">F17-G17</f>
        <v>0</v>
      </c>
      <c r="J17" s="74"/>
      <c r="K17" s="74"/>
    </row>
    <row r="18" customFormat="false" ht="12.8" hidden="false" customHeight="false" outlineLevel="0" collapsed="false">
      <c r="A18" s="65" t="s">
        <v>37</v>
      </c>
      <c r="B18" s="66" t="n">
        <f aca="false">Nov!$C$10*40%</f>
        <v>0</v>
      </c>
      <c r="C18" s="67"/>
      <c r="D18" s="68" t="s">
        <v>57</v>
      </c>
      <c r="E18" s="69"/>
      <c r="F18" s="70" t="n">
        <f aca="false">C18-(C18*10%)</f>
        <v>0</v>
      </c>
      <c r="G18" s="71" t="n">
        <f aca="false">IF(D18="N",ROUND(IF(F18&lt;=Percentual!$D$55,0,IF(F18&lt;=Percentual!$D$56,F18*Percentual!$B$56%-Percentual!$E$56,IF(F18&lt;=Percentual!$D$57,F18*Percentual!$B$57%-Percentual!$E$57,IF(F18&lt;=Percentual!$D$58,F18*Percentual!$B$58%-Percentual!$E$58,IF(F18&lt;=Percentual!$D$59,F18*Percentual!$B$59%-Percentual!$E$59))))),2),0)</f>
        <v>0</v>
      </c>
      <c r="H18" s="72" t="n">
        <f aca="false">ROUND(C18*10%,2)</f>
        <v>0</v>
      </c>
      <c r="I18" s="73" t="n">
        <f aca="false">F18-G18</f>
        <v>0</v>
      </c>
      <c r="J18" s="74"/>
      <c r="K18" s="74"/>
    </row>
    <row r="19" customFormat="false" ht="12.8" hidden="false" customHeight="false" outlineLevel="0" collapsed="false">
      <c r="A19" s="76" t="s">
        <v>38</v>
      </c>
      <c r="B19" s="77" t="n">
        <f aca="false">Dez!$C$10*40%</f>
        <v>0</v>
      </c>
      <c r="C19" s="78"/>
      <c r="D19" s="79" t="s">
        <v>57</v>
      </c>
      <c r="E19" s="80"/>
      <c r="F19" s="81" t="n">
        <f aca="false">C19-(C19*10%)</f>
        <v>0</v>
      </c>
      <c r="G19" s="82" t="n">
        <f aca="false">IF(D19="N",ROUND(IF(F19&lt;=Percentual!$D$55,0,IF(F19&lt;=Percentual!$D$56,F19*Percentual!$B$56%-Percentual!$E$56,IF(F19&lt;=Percentual!$D$57,F19*Percentual!$B$57%-Percentual!$E$57,IF(F19&lt;=Percentual!$D$58,F19*Percentual!$B$58%-Percentual!$E$58,IF(F19&lt;=Percentual!$D$59,F19*Percentual!$B$59%-Percentual!$E$59))))),2),0)</f>
        <v>0</v>
      </c>
      <c r="H19" s="83" t="n">
        <f aca="false">ROUND(C19*10%,2)</f>
        <v>0</v>
      </c>
      <c r="I19" s="84" t="n">
        <f aca="false">F19-G19</f>
        <v>0</v>
      </c>
      <c r="J19" s="85"/>
      <c r="K19" s="85"/>
    </row>
    <row r="22" customFormat="false" ht="12.8" hidden="false" customHeight="false" outlineLevel="0" collapsed="false">
      <c r="C22" s="86"/>
      <c r="F22" s="53"/>
      <c r="G22" s="87"/>
      <c r="H22" s="87"/>
      <c r="I22" s="53"/>
    </row>
    <row r="23" customFormat="false" ht="12.8" hidden="false" customHeight="false" outlineLevel="0" collapsed="false">
      <c r="F23" s="88"/>
      <c r="G23" s="89"/>
      <c r="H23" s="89"/>
      <c r="I23" s="89"/>
    </row>
    <row r="24" customFormat="false" ht="12.8" hidden="false" customHeight="false" outlineLevel="0" collapsed="false">
      <c r="F24" s="88"/>
      <c r="G24" s="89"/>
      <c r="H24" s="89"/>
      <c r="I24" s="89"/>
    </row>
    <row r="25" customFormat="false" ht="12.8" hidden="false" customHeight="false" outlineLevel="0" collapsed="false">
      <c r="F25" s="88"/>
      <c r="G25" s="89"/>
      <c r="H25" s="89"/>
      <c r="I25" s="89"/>
    </row>
    <row r="26" customFormat="false" ht="12.8" hidden="false" customHeight="false" outlineLevel="0" collapsed="false">
      <c r="F26" s="88"/>
      <c r="G26" s="89"/>
      <c r="H26" s="89"/>
      <c r="I26" s="89"/>
    </row>
    <row r="27" customFormat="false" ht="12.8" hidden="false" customHeight="false" outlineLevel="0" collapsed="false">
      <c r="E27" s="53"/>
      <c r="F27" s="88"/>
      <c r="G27" s="89"/>
      <c r="H27" s="89"/>
      <c r="I27" s="89"/>
    </row>
    <row r="28" customFormat="false" ht="12.8" hidden="false" customHeight="false" outlineLevel="0" collapsed="false">
      <c r="F28" s="89"/>
      <c r="G28" s="89"/>
      <c r="H28" s="89"/>
      <c r="I28" s="89"/>
    </row>
    <row r="29" customFormat="false" ht="12.8" hidden="false" customHeight="false" outlineLevel="0" collapsed="false">
      <c r="E29" s="90"/>
      <c r="F29" s="89"/>
      <c r="G29" s="89"/>
      <c r="H29" s="89"/>
      <c r="I29" s="89"/>
    </row>
    <row r="30" customFormat="false" ht="12.8" hidden="false" customHeight="false" outlineLevel="0" collapsed="false">
      <c r="E30" s="91"/>
      <c r="F30" s="89"/>
      <c r="G30" s="89"/>
      <c r="H30" s="89"/>
      <c r="I30" s="89"/>
    </row>
    <row r="31" customFormat="false" ht="12.8" hidden="false" customHeight="false" outlineLevel="0" collapsed="false">
      <c r="E31" s="90"/>
      <c r="F31" s="89"/>
      <c r="G31" s="89"/>
      <c r="H31" s="89"/>
      <c r="I31" s="89"/>
      <c r="M31" s="92"/>
      <c r="N31" s="93"/>
      <c r="O31" s="93"/>
    </row>
    <row r="32" customFormat="false" ht="12.8" hidden="false" customHeight="false" outlineLevel="0" collapsed="false">
      <c r="E32" s="90"/>
      <c r="F32" s="89"/>
      <c r="G32" s="89"/>
      <c r="H32" s="89"/>
      <c r="I32" s="89"/>
    </row>
  </sheetData>
  <sheetProtection sheet="true" objects="true" scenarios="true"/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3" colorId="64" zoomScale="120" zoomScaleNormal="120" zoomScalePageLayoutView="100" workbookViewId="0">
      <selection pane="topLeft" activeCell="G22" activeCellId="0" sqref="G22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35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Set_Diz!F6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Set_Diz!F7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Set_Ofertas!F6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Set_Ofertas!F7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Prebenda!C16-SUM(Set!G22:G23)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Prebenda!H16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Prebenda!G16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2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Ago!G31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05"/>
      <c r="F38" s="218"/>
      <c r="G38" s="249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109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E15" activeCellId="0" sqref="E15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36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7" colorId="64" zoomScale="120" zoomScaleNormal="120" zoomScalePageLayoutView="100" workbookViewId="0">
      <selection pane="topLeft" activeCell="G23" activeCellId="0" sqref="G2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36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Out_Diz!F6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209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Out_Diz!F7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209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209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209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Out_Ofertas!F6</f>
        <v>0</v>
      </c>
      <c r="D12" s="183"/>
      <c r="E12" s="199"/>
      <c r="F12" s="193" t="str">
        <f aca="false">IF(E12&gt;0,VLOOKUP(E12,contas,2,0),"")</f>
        <v/>
      </c>
      <c r="G12" s="209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Out_Ofertas!F7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Prebenda!C17-SUM(Out!G22:G23)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Prebenda!H17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Prebenda!G17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Set!G31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110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37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0" colorId="64" zoomScale="120" zoomScaleNormal="120" zoomScalePageLayoutView="100" workbookViewId="0">
      <selection pane="topLeft" activeCell="G24" activeCellId="0" sqref="G24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37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Nov_Diz!F6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Nov_Diz!F7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Nov_Ofertas!F6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Nov_Ofertas!F7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Prebenda!C18-SUM(Nov!G22:G23)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Prebenda!H18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Prebenda!G18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Out!G31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111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38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4" colorId="64" zoomScale="120" zoomScaleNormal="120" zoomScalePageLayoutView="100" workbookViewId="0">
      <selection pane="topLeft" activeCell="G25" activeCellId="0" sqref="G25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38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Dez_Diz!F6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Dez_Diz!F7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Dez_Ofertas!F6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Dez_Ofertas!F7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Prebenda!C19-SUM(Dez!G22:G23)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Prebenda!H19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Prebenda!G19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Nov!G31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D1" colorId="64" zoomScale="120" zoomScaleNormal="120" zoomScalePageLayoutView="100" workbookViewId="0">
      <selection pane="topLeft" activeCell="E19" activeCellId="0" sqref="E19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61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3" t="str">
        <f aca="false">IF(B14&gt;0,VLOOKUP(B14,dizimistas,2,0),"")</f>
        <v/>
      </c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3" t="str">
        <f aca="false">IF(B15&gt;0,VLOOKUP(B15,dizimistas,2,0),"")</f>
        <v/>
      </c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3" t="str">
        <f aca="false">IF(B16&gt;0,VLOOKUP(B16,dizimistas,2,0),"")</f>
        <v/>
      </c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3" t="str">
        <f aca="false">IF(B17&gt;0,VLOOKUP(B17,dizimistas,2,0),"")</f>
        <v/>
      </c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3" t="str">
        <f aca="false">IF(B18&gt;0,VLOOKUP(B18,dizimistas,2,0),"")</f>
        <v/>
      </c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3" t="str">
        <f aca="false">IF(B19&gt;0,VLOOKUP(B19,dizimistas,2,0),"")</f>
        <v/>
      </c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3" t="str">
        <f aca="false">IF(B20&gt;0,VLOOKUP(B20,dizimistas,2,0),"")</f>
        <v/>
      </c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3" t="str">
        <f aca="false">IF(B21&gt;0,VLOOKUP(B21,dizimistas,2,0),"")</f>
        <v/>
      </c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3" t="str">
        <f aca="false">IF(B22&gt;0,VLOOKUP(B22,dizimistas,2,0),"")</f>
        <v/>
      </c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3" t="str">
        <f aca="false">IF(B23&gt;0,VLOOKUP(B23,dizimistas,2,0),"")</f>
        <v/>
      </c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3" t="str">
        <f aca="false">IF(B24&gt;0,VLOOKUP(B24,dizimistas,2,0),"")</f>
        <v/>
      </c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3" t="str">
        <f aca="false">IF(B25&gt;0,VLOOKUP(B25,dizimistas,2,0),"")</f>
        <v/>
      </c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7"/>
  <sheetViews>
    <sheetView showFormulas="false" showGridLines="true" showRowColHeaders="true" showZeros="true" rightToLeft="false" tabSelected="false" showOutlineSymbols="true" defaultGridColor="true" view="normal" topLeftCell="A10" colorId="64" zoomScale="120" zoomScaleNormal="120" zoomScalePageLayoutView="100" workbookViewId="0">
      <selection pane="topLeft" activeCell="I13" activeCellId="0" sqref="I1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/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/>
      <c r="D5" s="181"/>
      <c r="E5" s="181"/>
      <c r="F5" s="181"/>
      <c r="G5" s="250" t="s">
        <v>112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/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/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/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/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/>
      <c r="D13" s="183"/>
      <c r="E13" s="192"/>
      <c r="F13" s="196" t="s">
        <v>80</v>
      </c>
      <c r="G13" s="200"/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/>
      <c r="D14" s="183"/>
      <c r="E14" s="201"/>
      <c r="F14" s="185"/>
      <c r="G14" s="202"/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/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/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/>
      <c r="D22" s="183"/>
      <c r="E22" s="205" t="n">
        <v>306</v>
      </c>
      <c r="F22" s="193" t="str">
        <f aca="false">IF(E22&gt;0,VLOOKUP(E22,contas,2,0),"")</f>
        <v>Repasse pastoral</v>
      </c>
      <c r="G22" s="209"/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/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/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/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/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/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/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/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8" hidden="false" customHeight="true" outlineLevel="0" collapsed="false">
      <c r="A50" s="234"/>
      <c r="B50" s="52" t="s">
        <v>94</v>
      </c>
      <c r="C50" s="24"/>
      <c r="D50" s="235"/>
      <c r="E50" s="25"/>
      <c r="F50" s="92" t="s">
        <v>101</v>
      </c>
      <c r="G50" s="247"/>
    </row>
    <row r="51" customFormat="false" ht="12.75" hidden="false" customHeight="true" outlineLevel="0" collapsed="false">
      <c r="A51" s="234"/>
      <c r="B51" s="238"/>
      <c r="C51" s="24"/>
      <c r="D51" s="235"/>
      <c r="E51" s="25"/>
      <c r="F51" s="236" t="s">
        <v>95</v>
      </c>
      <c r="G51" s="237"/>
    </row>
    <row r="52" customFormat="false" ht="13.5" hidden="false" customHeight="true" outlineLevel="0" collapsed="false">
      <c r="B52" s="241"/>
      <c r="C52" s="242"/>
      <c r="F52" s="239" t="s">
        <v>96</v>
      </c>
      <c r="G52" s="240"/>
    </row>
    <row r="53" customFormat="false" ht="13.5" hidden="false" customHeight="true" outlineLevel="0" collapsed="false">
      <c r="B53" s="243"/>
      <c r="F53" s="239" t="s">
        <v>97</v>
      </c>
      <c r="G53" s="240"/>
    </row>
    <row r="54" customFormat="false" ht="13.5" hidden="false" customHeight="true" outlineLevel="0" collapsed="false">
      <c r="B54" s="242"/>
      <c r="C54" s="242"/>
      <c r="F54" s="239" t="s">
        <v>98</v>
      </c>
      <c r="G54" s="240"/>
    </row>
    <row r="55" customFormat="false" ht="13.5" hidden="false" customHeight="true" outlineLevel="0" collapsed="false">
      <c r="F55" s="239" t="s">
        <v>99</v>
      </c>
      <c r="G55" s="240"/>
    </row>
    <row r="56" customFormat="false" ht="13.5" hidden="false" customHeight="true" outlineLevel="0" collapsed="false">
      <c r="B56" s="241"/>
      <c r="C56" s="242"/>
      <c r="F56" s="239" t="s">
        <v>64</v>
      </c>
      <c r="G56" s="244"/>
    </row>
    <row r="57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1" activeCellId="0" sqref="F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113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/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/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/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/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8.75" hidden="false" customHeight="true" outlineLevel="0" collapsed="false">
      <c r="A13" s="251"/>
      <c r="B13" s="252"/>
      <c r="C13" s="253"/>
      <c r="D13" s="254"/>
      <c r="E13" s="255"/>
      <c r="F13" s="256"/>
    </row>
    <row r="14" customFormat="false" ht="18.75" hidden="false" customHeight="true" outlineLevel="0" collapsed="false">
      <c r="A14" s="251"/>
      <c r="B14" s="252"/>
      <c r="C14" s="254"/>
      <c r="D14" s="254"/>
      <c r="E14" s="255"/>
      <c r="F14" s="256"/>
    </row>
    <row r="15" customFormat="false" ht="18.75" hidden="false" customHeight="true" outlineLevel="0" collapsed="false">
      <c r="A15" s="251"/>
      <c r="B15" s="252"/>
      <c r="C15" s="254"/>
      <c r="D15" s="254"/>
      <c r="E15" s="255"/>
      <c r="F15" s="256"/>
    </row>
    <row r="16" customFormat="false" ht="18.75" hidden="false" customHeight="true" outlineLevel="0" collapsed="false">
      <c r="A16" s="251"/>
      <c r="B16" s="252"/>
      <c r="C16" s="254"/>
      <c r="D16" s="254"/>
      <c r="E16" s="255"/>
      <c r="F16" s="256"/>
    </row>
    <row r="17" customFormat="false" ht="18.75" hidden="false" customHeight="true" outlineLevel="0" collapsed="false">
      <c r="A17" s="251"/>
      <c r="B17" s="252"/>
      <c r="C17" s="254"/>
      <c r="D17" s="254"/>
      <c r="E17" s="255"/>
      <c r="F17" s="256"/>
    </row>
    <row r="18" customFormat="false" ht="18.75" hidden="false" customHeight="true" outlineLevel="0" collapsed="false">
      <c r="A18" s="251"/>
      <c r="B18" s="252"/>
      <c r="C18" s="254"/>
      <c r="D18" s="254"/>
      <c r="E18" s="255"/>
      <c r="F18" s="256"/>
    </row>
    <row r="19" customFormat="false" ht="18.75" hidden="false" customHeight="true" outlineLevel="0" collapsed="false">
      <c r="A19" s="251"/>
      <c r="B19" s="252"/>
      <c r="C19" s="254"/>
      <c r="D19" s="254"/>
      <c r="E19" s="255"/>
      <c r="F19" s="256"/>
    </row>
    <row r="20" customFormat="false" ht="18.75" hidden="false" customHeight="true" outlineLevel="0" collapsed="false">
      <c r="A20" s="251"/>
      <c r="B20" s="252"/>
      <c r="C20" s="254"/>
      <c r="D20" s="254"/>
      <c r="E20" s="255"/>
      <c r="F20" s="256"/>
    </row>
    <row r="21" customFormat="false" ht="18.75" hidden="false" customHeight="true" outlineLevel="0" collapsed="false">
      <c r="A21" s="251"/>
      <c r="B21" s="252"/>
      <c r="C21" s="254"/>
      <c r="D21" s="254"/>
      <c r="E21" s="255"/>
      <c r="F21" s="256"/>
    </row>
    <row r="22" customFormat="false" ht="18.75" hidden="false" customHeight="true" outlineLevel="0" collapsed="false">
      <c r="A22" s="251"/>
      <c r="B22" s="252"/>
      <c r="C22" s="254"/>
      <c r="D22" s="254"/>
      <c r="E22" s="255"/>
      <c r="F22" s="256"/>
    </row>
    <row r="23" customFormat="false" ht="18.75" hidden="false" customHeight="true" outlineLevel="0" collapsed="false">
      <c r="A23" s="251"/>
      <c r="B23" s="252"/>
      <c r="C23" s="254"/>
      <c r="D23" s="254"/>
      <c r="E23" s="255"/>
      <c r="F23" s="256"/>
    </row>
    <row r="24" customFormat="false" ht="18.75" hidden="false" customHeight="true" outlineLevel="0" collapsed="false">
      <c r="A24" s="251"/>
      <c r="B24" s="252"/>
      <c r="C24" s="254"/>
      <c r="D24" s="254"/>
      <c r="E24" s="255"/>
      <c r="F24" s="256"/>
    </row>
    <row r="25" customFormat="false" ht="18.75" hidden="false" customHeight="true" outlineLevel="0" collapsed="false">
      <c r="A25" s="251"/>
      <c r="B25" s="252"/>
      <c r="C25" s="254"/>
      <c r="D25" s="254"/>
      <c r="E25" s="255"/>
      <c r="F25" s="256"/>
    </row>
    <row r="26" customFormat="false" ht="18.75" hidden="false" customHeight="true" outlineLevel="0" collapsed="false">
      <c r="A26" s="251"/>
      <c r="B26" s="252"/>
      <c r="C26" s="254"/>
      <c r="D26" s="254"/>
      <c r="E26" s="255"/>
      <c r="F26" s="256"/>
    </row>
    <row r="27" customFormat="false" ht="18.75" hidden="false" customHeight="true" outlineLevel="0" collapsed="false">
      <c r="A27" s="251"/>
      <c r="B27" s="252"/>
      <c r="C27" s="254"/>
      <c r="D27" s="254"/>
      <c r="E27" s="255"/>
      <c r="F27" s="256"/>
    </row>
    <row r="28" customFormat="false" ht="18.75" hidden="false" customHeight="true" outlineLevel="0" collapsed="false">
      <c r="A28" s="251"/>
      <c r="B28" s="252"/>
      <c r="C28" s="254"/>
      <c r="D28" s="254"/>
      <c r="E28" s="255"/>
      <c r="F28" s="256"/>
    </row>
    <row r="29" customFormat="false" ht="18.75" hidden="false" customHeight="true" outlineLevel="0" collapsed="false">
      <c r="A29" s="251"/>
      <c r="B29" s="252"/>
      <c r="C29" s="254"/>
      <c r="D29" s="254"/>
      <c r="E29" s="255"/>
      <c r="F29" s="256"/>
    </row>
    <row r="30" customFormat="false" ht="18.75" hidden="false" customHeight="true" outlineLevel="0" collapsed="false">
      <c r="A30" s="251"/>
      <c r="B30" s="252"/>
      <c r="C30" s="254"/>
      <c r="D30" s="254"/>
      <c r="E30" s="255"/>
      <c r="F30" s="256"/>
    </row>
    <row r="31" customFormat="false" ht="18.75" hidden="false" customHeight="true" outlineLevel="0" collapsed="false">
      <c r="A31" s="251"/>
      <c r="B31" s="252"/>
      <c r="C31" s="254"/>
      <c r="D31" s="254"/>
      <c r="E31" s="255"/>
      <c r="F31" s="256"/>
    </row>
    <row r="32" customFormat="false" ht="18.75" hidden="false" customHeight="true" outlineLevel="0" collapsed="false">
      <c r="A32" s="251"/>
      <c r="B32" s="252"/>
      <c r="C32" s="254"/>
      <c r="D32" s="254"/>
      <c r="E32" s="255"/>
      <c r="F32" s="256"/>
    </row>
    <row r="33" customFormat="false" ht="18.75" hidden="false" customHeight="true" outlineLevel="0" collapsed="false">
      <c r="A33" s="251"/>
      <c r="B33" s="252"/>
      <c r="C33" s="254"/>
      <c r="D33" s="254"/>
      <c r="E33" s="255"/>
      <c r="F33" s="256"/>
    </row>
    <row r="34" customFormat="false" ht="18.75" hidden="false" customHeight="true" outlineLevel="0" collapsed="false">
      <c r="A34" s="251"/>
      <c r="B34" s="252"/>
      <c r="C34" s="254"/>
      <c r="D34" s="254"/>
      <c r="E34" s="255"/>
      <c r="F34" s="256"/>
    </row>
    <row r="35" customFormat="false" ht="18.75" hidden="false" customHeight="true" outlineLevel="0" collapsed="false">
      <c r="A35" s="251"/>
      <c r="B35" s="252"/>
      <c r="C35" s="254"/>
      <c r="D35" s="254"/>
      <c r="E35" s="255"/>
      <c r="F35" s="256"/>
    </row>
    <row r="36" customFormat="false" ht="18.75" hidden="false" customHeight="true" outlineLevel="0" collapsed="false">
      <c r="A36" s="251"/>
      <c r="B36" s="252"/>
      <c r="C36" s="254"/>
      <c r="D36" s="254"/>
      <c r="E36" s="255"/>
      <c r="F36" s="256"/>
    </row>
    <row r="37" customFormat="false" ht="18.75" hidden="false" customHeight="true" outlineLevel="0" collapsed="false">
      <c r="A37" s="251"/>
      <c r="B37" s="252"/>
      <c r="C37" s="254"/>
      <c r="D37" s="254"/>
      <c r="E37" s="255"/>
      <c r="F37" s="256"/>
    </row>
    <row r="38" customFormat="false" ht="18.75" hidden="false" customHeight="true" outlineLevel="0" collapsed="false">
      <c r="A38" s="251"/>
      <c r="B38" s="252"/>
      <c r="C38" s="254"/>
      <c r="D38" s="254"/>
      <c r="E38" s="255"/>
      <c r="F38" s="256"/>
    </row>
    <row r="39" customFormat="false" ht="18.75" hidden="false" customHeight="true" outlineLevel="0" collapsed="false">
      <c r="A39" s="251"/>
      <c r="B39" s="252"/>
      <c r="C39" s="254"/>
      <c r="D39" s="254"/>
      <c r="E39" s="255"/>
      <c r="F39" s="256"/>
    </row>
    <row r="40" customFormat="false" ht="18.75" hidden="false" customHeight="true" outlineLevel="0" collapsed="false">
      <c r="A40" s="251"/>
      <c r="B40" s="252"/>
      <c r="C40" s="254"/>
      <c r="D40" s="254"/>
      <c r="E40" s="255"/>
      <c r="F40" s="256"/>
    </row>
    <row r="41" customFormat="false" ht="18.75" hidden="false" customHeight="true" outlineLevel="0" collapsed="false">
      <c r="A41" s="251"/>
      <c r="B41" s="252"/>
      <c r="C41" s="254"/>
      <c r="D41" s="254"/>
      <c r="E41" s="255"/>
      <c r="F41" s="256"/>
    </row>
    <row r="42" customFormat="false" ht="18.75" hidden="false" customHeight="true" outlineLevel="0" collapsed="false">
      <c r="A42" s="251"/>
      <c r="B42" s="252"/>
      <c r="C42" s="254"/>
      <c r="D42" s="254"/>
      <c r="E42" s="255"/>
      <c r="F42" s="256"/>
    </row>
    <row r="43" customFormat="false" ht="18.75" hidden="false" customHeight="true" outlineLevel="0" collapsed="false">
      <c r="A43" s="251"/>
      <c r="B43" s="252"/>
      <c r="C43" s="254"/>
      <c r="D43" s="254"/>
      <c r="E43" s="255"/>
      <c r="F43" s="256"/>
    </row>
    <row r="44" customFormat="false" ht="18.7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8.7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8.7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8.7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8.7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8.7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8.7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8.7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8.7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8.7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8.7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8.7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8.7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8.7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8.7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8.7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8.7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8.7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8.7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8.7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8.7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8.7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8.7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8.7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8.7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8.7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8.7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8.7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8.7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8.7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8.7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8.7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8.7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8.7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8.7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8.7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8.7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8.7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8.7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8.7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8.7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8.7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8.7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8.7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8.7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8.7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8.7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8.7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8.7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8.7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8.7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8.7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8.7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8.7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8.7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8.7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8.7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8.7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43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J19" activeCellId="0" sqref="J19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/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/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/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/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/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8.75" hidden="false" customHeight="true" outlineLevel="0" collapsed="false">
      <c r="A11" s="251"/>
      <c r="B11" s="251"/>
      <c r="C11" s="254"/>
      <c r="D11" s="254"/>
      <c r="E11" s="257"/>
      <c r="F11" s="258"/>
    </row>
    <row r="12" s="45" customFormat="true" ht="18.75" hidden="false" customHeight="true" outlineLevel="0" collapsed="false">
      <c r="A12" s="251"/>
      <c r="B12" s="251"/>
      <c r="C12" s="254"/>
      <c r="D12" s="254"/>
      <c r="E12" s="257"/>
      <c r="F12" s="258"/>
    </row>
    <row r="13" s="45" customFormat="true" ht="18.75" hidden="false" customHeight="true" outlineLevel="0" collapsed="false">
      <c r="A13" s="251"/>
      <c r="B13" s="251"/>
      <c r="C13" s="254"/>
      <c r="D13" s="254"/>
      <c r="E13" s="257"/>
      <c r="F13" s="258"/>
    </row>
    <row r="14" s="45" customFormat="true" ht="18.75" hidden="false" customHeight="true" outlineLevel="0" collapsed="false">
      <c r="A14" s="251"/>
      <c r="B14" s="251"/>
      <c r="C14" s="254"/>
      <c r="D14" s="254"/>
      <c r="E14" s="257"/>
      <c r="F14" s="258"/>
    </row>
    <row r="15" s="45" customFormat="true" ht="18.75" hidden="false" customHeight="true" outlineLevel="0" collapsed="false">
      <c r="A15" s="251"/>
      <c r="B15" s="251"/>
      <c r="C15" s="254"/>
      <c r="D15" s="254"/>
      <c r="E15" s="257"/>
      <c r="F15" s="258"/>
    </row>
    <row r="16" s="45" customFormat="true" ht="18.75" hidden="false" customHeight="true" outlineLevel="0" collapsed="false">
      <c r="A16" s="251"/>
      <c r="B16" s="251"/>
      <c r="C16" s="254"/>
      <c r="D16" s="254"/>
      <c r="E16" s="257"/>
      <c r="F16" s="258"/>
    </row>
    <row r="17" s="45" customFormat="true" ht="18.75" hidden="false" customHeight="true" outlineLevel="0" collapsed="false">
      <c r="A17" s="251"/>
      <c r="B17" s="251"/>
      <c r="C17" s="254"/>
      <c r="D17" s="254"/>
      <c r="E17" s="257"/>
      <c r="F17" s="258"/>
    </row>
    <row r="18" s="45" customFormat="true" ht="18.75" hidden="false" customHeight="true" outlineLevel="0" collapsed="false">
      <c r="A18" s="251"/>
      <c r="B18" s="251"/>
      <c r="C18" s="254"/>
      <c r="D18" s="254"/>
      <c r="E18" s="257"/>
      <c r="F18" s="258"/>
    </row>
    <row r="19" s="45" customFormat="true" ht="18.75" hidden="false" customHeight="true" outlineLevel="0" collapsed="false">
      <c r="A19" s="251"/>
      <c r="B19" s="251"/>
      <c r="C19" s="254"/>
      <c r="D19" s="254"/>
      <c r="E19" s="257"/>
      <c r="F19" s="258"/>
    </row>
    <row r="20" s="45" customFormat="true" ht="18.75" hidden="false" customHeight="true" outlineLevel="0" collapsed="false">
      <c r="A20" s="251"/>
      <c r="B20" s="251"/>
      <c r="C20" s="254"/>
      <c r="D20" s="254"/>
      <c r="E20" s="257"/>
      <c r="F20" s="258"/>
    </row>
    <row r="21" s="45" customFormat="true" ht="18.75" hidden="false" customHeight="true" outlineLevel="0" collapsed="false">
      <c r="A21" s="251"/>
      <c r="B21" s="251"/>
      <c r="C21" s="254"/>
      <c r="D21" s="254"/>
      <c r="E21" s="257"/>
      <c r="F21" s="258"/>
    </row>
    <row r="22" s="45" customFormat="true" ht="18.75" hidden="false" customHeight="true" outlineLevel="0" collapsed="false">
      <c r="A22" s="251"/>
      <c r="B22" s="251"/>
      <c r="C22" s="254"/>
      <c r="D22" s="254"/>
      <c r="E22" s="257"/>
      <c r="F22" s="258"/>
    </row>
    <row r="23" s="45" customFormat="true" ht="18.75" hidden="false" customHeight="true" outlineLevel="0" collapsed="false">
      <c r="A23" s="251"/>
      <c r="B23" s="251"/>
      <c r="C23" s="254"/>
      <c r="D23" s="254"/>
      <c r="E23" s="257"/>
      <c r="F23" s="258"/>
    </row>
    <row r="24" s="45" customFormat="true" ht="18.75" hidden="false" customHeight="true" outlineLevel="0" collapsed="false">
      <c r="A24" s="251"/>
      <c r="B24" s="251"/>
      <c r="C24" s="254"/>
      <c r="D24" s="254"/>
      <c r="E24" s="257"/>
      <c r="F24" s="258"/>
    </row>
    <row r="25" s="45" customFormat="true" ht="18.75" hidden="false" customHeight="true" outlineLevel="0" collapsed="false">
      <c r="A25" s="251"/>
      <c r="B25" s="251"/>
      <c r="C25" s="254"/>
      <c r="D25" s="254"/>
      <c r="E25" s="257"/>
      <c r="F25" s="258"/>
    </row>
    <row r="26" s="45" customFormat="true" ht="18.75" hidden="false" customHeight="true" outlineLevel="0" collapsed="false">
      <c r="A26" s="251"/>
      <c r="B26" s="251"/>
      <c r="C26" s="254"/>
      <c r="D26" s="254"/>
      <c r="E26" s="257"/>
      <c r="F26" s="258"/>
    </row>
    <row r="27" s="45" customFormat="true" ht="18.75" hidden="false" customHeight="true" outlineLevel="0" collapsed="false">
      <c r="A27" s="251"/>
      <c r="B27" s="251"/>
      <c r="C27" s="254"/>
      <c r="D27" s="254"/>
      <c r="E27" s="257"/>
      <c r="F27" s="258"/>
    </row>
    <row r="28" s="45" customFormat="true" ht="18.75" hidden="false" customHeight="true" outlineLevel="0" collapsed="false">
      <c r="A28" s="251"/>
      <c r="B28" s="251"/>
      <c r="C28" s="254"/>
      <c r="D28" s="254"/>
      <c r="E28" s="257"/>
      <c r="F28" s="258"/>
    </row>
    <row r="29" s="45" customFormat="true" ht="18.75" hidden="false" customHeight="true" outlineLevel="0" collapsed="false">
      <c r="A29" s="251"/>
      <c r="B29" s="251"/>
      <c r="C29" s="254"/>
      <c r="D29" s="254"/>
      <c r="E29" s="257"/>
      <c r="F29" s="258"/>
    </row>
    <row r="30" s="45" customFormat="true" ht="18.75" hidden="false" customHeight="true" outlineLevel="0" collapsed="false">
      <c r="A30" s="251"/>
      <c r="B30" s="251"/>
      <c r="C30" s="254"/>
      <c r="D30" s="254"/>
      <c r="E30" s="257"/>
      <c r="F30" s="258"/>
    </row>
    <row r="31" s="45" customFormat="true" ht="18.75" hidden="false" customHeight="true" outlineLevel="0" collapsed="false">
      <c r="A31" s="251"/>
      <c r="B31" s="251"/>
      <c r="C31" s="254"/>
      <c r="D31" s="254"/>
      <c r="E31" s="257"/>
      <c r="F31" s="258"/>
    </row>
    <row r="32" s="45" customFormat="true" ht="18.75" hidden="false" customHeight="true" outlineLevel="0" collapsed="false">
      <c r="A32" s="251"/>
      <c r="B32" s="251"/>
      <c r="C32" s="254"/>
      <c r="D32" s="254"/>
      <c r="E32" s="257"/>
      <c r="F32" s="258"/>
    </row>
    <row r="33" s="45" customFormat="true" ht="18.75" hidden="false" customHeight="true" outlineLevel="0" collapsed="false">
      <c r="A33" s="251"/>
      <c r="B33" s="251"/>
      <c r="C33" s="254"/>
      <c r="D33" s="254"/>
      <c r="E33" s="257"/>
      <c r="F33" s="258"/>
    </row>
    <row r="34" s="45" customFormat="true" ht="18.75" hidden="false" customHeight="true" outlineLevel="0" collapsed="false">
      <c r="A34" s="251"/>
      <c r="B34" s="251"/>
      <c r="C34" s="254"/>
      <c r="D34" s="254"/>
      <c r="E34" s="257"/>
      <c r="F34" s="258"/>
    </row>
    <row r="35" s="45" customFormat="true" ht="18.75" hidden="false" customHeight="true" outlineLevel="0" collapsed="false">
      <c r="A35" s="251"/>
      <c r="B35" s="251"/>
      <c r="C35" s="254"/>
      <c r="D35" s="254"/>
      <c r="E35" s="257"/>
      <c r="F35" s="258"/>
    </row>
    <row r="36" s="45" customFormat="true" ht="18.75" hidden="false" customHeight="true" outlineLevel="0" collapsed="false">
      <c r="A36" s="251"/>
      <c r="B36" s="251"/>
      <c r="C36" s="254"/>
      <c r="D36" s="254"/>
      <c r="E36" s="257"/>
      <c r="F36" s="258"/>
    </row>
    <row r="37" s="45" customFormat="true" ht="18.75" hidden="false" customHeight="true" outlineLevel="0" collapsed="false">
      <c r="A37" s="251"/>
      <c r="B37" s="251"/>
      <c r="C37" s="259"/>
      <c r="D37" s="259"/>
      <c r="E37" s="260"/>
      <c r="F37" s="261"/>
    </row>
    <row r="38" s="45" customFormat="true" ht="18.75" hidden="false" customHeight="true" outlineLevel="0" collapsed="false">
      <c r="A38" s="251"/>
      <c r="B38" s="251"/>
      <c r="C38" s="259"/>
      <c r="D38" s="259"/>
      <c r="E38" s="260"/>
      <c r="F38" s="262"/>
    </row>
    <row r="39" s="45" customFormat="true" ht="18.75" hidden="false" customHeight="true" outlineLevel="0" collapsed="false">
      <c r="A39" s="251"/>
      <c r="B39" s="251"/>
      <c r="C39" s="263"/>
      <c r="D39" s="263"/>
      <c r="E39" s="264"/>
      <c r="F39" s="265"/>
    </row>
    <row r="40" s="45" customFormat="true" ht="18.75" hidden="false" customHeight="true" outlineLevel="0" collapsed="false">
      <c r="A40" s="251"/>
      <c r="B40" s="251"/>
      <c r="C40" s="263"/>
      <c r="D40" s="263"/>
      <c r="E40" s="257"/>
      <c r="F40" s="266"/>
    </row>
    <row r="41" s="45" customFormat="true" ht="18.75" hidden="false" customHeight="true" outlineLevel="0" collapsed="false">
      <c r="A41" s="251"/>
      <c r="B41" s="251"/>
      <c r="C41" s="254"/>
      <c r="D41" s="254"/>
      <c r="E41" s="260"/>
      <c r="F41" s="267"/>
    </row>
    <row r="42" s="45" customFormat="true" ht="18.75" hidden="false" customHeight="true" outlineLevel="0" collapsed="false">
      <c r="A42" s="251"/>
      <c r="B42" s="251"/>
      <c r="C42" s="254"/>
      <c r="D42" s="254"/>
      <c r="E42" s="260"/>
      <c r="F42" s="267"/>
    </row>
    <row r="43" s="45" customFormat="true" ht="18.7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8.7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8.7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8.7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8.7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8.7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8.7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8.7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8.7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8.7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8.7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8.7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8.7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8.7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8.7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8.7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8.7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8.7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8.7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8.7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8.7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8.7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8.7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8.7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8.7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8.7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8.7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8.7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8.7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8.7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8.7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8.7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8.7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8.7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8.7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8.7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8.7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8.7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8.7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8.7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8.7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8.7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8.7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8.7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8.7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8.7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8.7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8.7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8.7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8.7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8.7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8.7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8.7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8.7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8.7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8.7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8.7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8.7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8.7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8.7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8.7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8.7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8.7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8.7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8.7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8.7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8.7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8.7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8.7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8.7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8.7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8.7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8.7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8.7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8.7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8.7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8.7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8.7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8.7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8.7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8.7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8.7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8.7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8.7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8.7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8.7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8.7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8.7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8.7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8.7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8.7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8.7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8.7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8.7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8.7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8.7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8.7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8.7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8.7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8.7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8.7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8.7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8.7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8.7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8.7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8.7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8.7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8.7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8.7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8.7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8.7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8.7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8.7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8.7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8.7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8.7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8.7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8.7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8.7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8.7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8.7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8.7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8.7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8.7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8.7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8.7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8.7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8.7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8.7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8.7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8.7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8.7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8.7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8.7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8.7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8.7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8.7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8.7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8.7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8.7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8.7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8.7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8.7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8.7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8.7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8.7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8.7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8.7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8.7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8.7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8.7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8.7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8.7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8.7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8.7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8.75" hidden="false" customHeight="true" outlineLevel="0" collapsed="false">
      <c r="A198" s="157"/>
      <c r="B198" s="157"/>
      <c r="C198" s="124"/>
      <c r="D198" s="124"/>
      <c r="E198" s="158"/>
      <c r="F198" s="130"/>
    </row>
    <row r="199" s="45" customFormat="true" ht="18.75" hidden="false" customHeight="true" outlineLevel="0" collapsed="false">
      <c r="A199" s="157"/>
      <c r="B199" s="157"/>
      <c r="C199" s="124"/>
      <c r="D199" s="124"/>
      <c r="E199" s="158"/>
      <c r="F199" s="130"/>
    </row>
    <row r="200" s="45" customFormat="true" ht="18.75" hidden="false" customHeight="true" outlineLevel="0" collapsed="false">
      <c r="A200" s="157"/>
      <c r="B200" s="157"/>
      <c r="C200" s="124"/>
      <c r="D200" s="124"/>
      <c r="E200" s="158"/>
      <c r="F200" s="130"/>
    </row>
    <row r="201" s="45" customFormat="true" ht="18.75" hidden="false" customHeight="true" outlineLevel="0" collapsed="false">
      <c r="A201" s="157"/>
      <c r="B201" s="157"/>
      <c r="C201" s="124"/>
      <c r="D201" s="124"/>
      <c r="E201" s="158"/>
      <c r="F201" s="130"/>
    </row>
    <row r="202" s="45" customFormat="true" ht="18.75" hidden="false" customHeight="true" outlineLevel="0" collapsed="false">
      <c r="A202" s="157"/>
      <c r="B202" s="157"/>
      <c r="C202" s="124"/>
      <c r="D202" s="124"/>
      <c r="E202" s="158"/>
      <c r="F202" s="130"/>
    </row>
    <row r="203" s="45" customFormat="true" ht="18.75" hidden="false" customHeight="true" outlineLevel="0" collapsed="false">
      <c r="A203" s="157"/>
      <c r="B203" s="157"/>
      <c r="C203" s="124"/>
      <c r="D203" s="124"/>
      <c r="E203" s="158"/>
      <c r="F203" s="130"/>
    </row>
    <row r="204" s="45" customFormat="true" ht="18.75" hidden="false" customHeight="true" outlineLevel="0" collapsed="false">
      <c r="A204" s="157"/>
      <c r="B204" s="157"/>
      <c r="C204" s="124"/>
      <c r="D204" s="124"/>
      <c r="E204" s="158"/>
      <c r="F204" s="130"/>
    </row>
    <row r="205" s="45" customFormat="true" ht="18.75" hidden="false" customHeight="true" outlineLevel="0" collapsed="false">
      <c r="A205" s="157"/>
      <c r="B205" s="157"/>
      <c r="C205" s="124"/>
      <c r="D205" s="124"/>
      <c r="E205" s="158"/>
      <c r="F205" s="130"/>
    </row>
    <row r="206" s="45" customFormat="true" ht="18.75" hidden="false" customHeight="true" outlineLevel="0" collapsed="false">
      <c r="A206" s="157"/>
      <c r="B206" s="157"/>
      <c r="C206" s="124"/>
      <c r="D206" s="124"/>
      <c r="E206" s="158"/>
      <c r="F206" s="130"/>
    </row>
    <row r="207" s="45" customFormat="true" ht="18.75" hidden="false" customHeight="true" outlineLevel="0" collapsed="false">
      <c r="A207" s="157"/>
      <c r="B207" s="157"/>
      <c r="C207" s="124"/>
      <c r="D207" s="124"/>
      <c r="E207" s="158"/>
      <c r="F207" s="130"/>
    </row>
    <row r="208" s="45" customFormat="true" ht="18.75" hidden="false" customHeight="true" outlineLevel="0" collapsed="false">
      <c r="A208" s="157"/>
      <c r="B208" s="157"/>
      <c r="C208" s="124"/>
      <c r="D208" s="124"/>
      <c r="E208" s="158"/>
      <c r="F208" s="130"/>
    </row>
    <row r="209" s="45" customFormat="true" ht="18.75" hidden="false" customHeight="true" outlineLevel="0" collapsed="false">
      <c r="A209" s="157"/>
      <c r="B209" s="157"/>
      <c r="C209" s="124"/>
      <c r="D209" s="124"/>
      <c r="E209" s="158"/>
      <c r="F209" s="130"/>
    </row>
    <row r="210" s="45" customFormat="true" ht="18.75" hidden="false" customHeight="true" outlineLevel="0" collapsed="false">
      <c r="A210" s="157"/>
      <c r="B210" s="157"/>
      <c r="C210" s="124"/>
      <c r="D210" s="124"/>
      <c r="E210" s="158"/>
      <c r="F210" s="130"/>
    </row>
    <row r="211" s="45" customFormat="true" ht="18.75" hidden="false" customHeight="true" outlineLevel="0" collapsed="false">
      <c r="A211" s="157"/>
      <c r="B211" s="157"/>
      <c r="C211" s="124"/>
      <c r="D211" s="124"/>
      <c r="E211" s="158"/>
      <c r="F211" s="130"/>
    </row>
    <row r="212" s="45" customFormat="true" ht="18.75" hidden="false" customHeight="true" outlineLevel="0" collapsed="false">
      <c r="A212" s="157"/>
      <c r="B212" s="157"/>
      <c r="C212" s="124"/>
      <c r="D212" s="124"/>
      <c r="E212" s="158"/>
      <c r="F212" s="130"/>
    </row>
    <row r="213" s="45" customFormat="true" ht="18.75" hidden="false" customHeight="true" outlineLevel="0" collapsed="false">
      <c r="A213" s="157"/>
      <c r="B213" s="157"/>
      <c r="C213" s="124"/>
      <c r="D213" s="124"/>
      <c r="E213" s="158"/>
      <c r="F213" s="130"/>
    </row>
    <row r="214" s="45" customFormat="true" ht="18.75" hidden="false" customHeight="true" outlineLevel="0" collapsed="false">
      <c r="A214" s="157"/>
      <c r="B214" s="157"/>
      <c r="C214" s="124"/>
      <c r="D214" s="124"/>
      <c r="E214" s="158"/>
      <c r="F214" s="130"/>
    </row>
    <row r="215" s="45" customFormat="true" ht="18.75" hidden="false" customHeight="true" outlineLevel="0" collapsed="false">
      <c r="A215" s="157"/>
      <c r="B215" s="157"/>
      <c r="C215" s="124"/>
      <c r="D215" s="124"/>
      <c r="E215" s="158"/>
      <c r="F215" s="130"/>
    </row>
    <row r="216" s="45" customFormat="true" ht="18.75" hidden="false" customHeight="true" outlineLevel="0" collapsed="false">
      <c r="A216" s="157"/>
      <c r="B216" s="157"/>
      <c r="C216" s="124"/>
      <c r="D216" s="124"/>
      <c r="E216" s="158"/>
      <c r="F216" s="130"/>
    </row>
    <row r="217" s="45" customFormat="true" ht="18.75" hidden="false" customHeight="true" outlineLevel="0" collapsed="false">
      <c r="A217" s="157"/>
      <c r="B217" s="157"/>
      <c r="C217" s="124"/>
      <c r="D217" s="124"/>
      <c r="E217" s="158"/>
      <c r="F217" s="130"/>
    </row>
    <row r="218" s="45" customFormat="true" ht="18.75" hidden="false" customHeight="true" outlineLevel="0" collapsed="false">
      <c r="A218" s="157"/>
      <c r="B218" s="157"/>
      <c r="C218" s="124"/>
      <c r="D218" s="124"/>
      <c r="E218" s="158"/>
      <c r="F218" s="130"/>
    </row>
    <row r="219" s="45" customFormat="true" ht="18.75" hidden="false" customHeight="true" outlineLevel="0" collapsed="false">
      <c r="A219" s="157"/>
      <c r="B219" s="157"/>
      <c r="C219" s="124"/>
      <c r="D219" s="124"/>
      <c r="E219" s="158"/>
      <c r="F219" s="130"/>
    </row>
    <row r="220" s="45" customFormat="true" ht="18.75" hidden="false" customHeight="true" outlineLevel="0" collapsed="false">
      <c r="A220" s="157"/>
      <c r="B220" s="157"/>
      <c r="C220" s="124"/>
      <c r="D220" s="124"/>
      <c r="E220" s="158"/>
      <c r="F220" s="130"/>
    </row>
    <row r="221" s="45" customFormat="true" ht="18.75" hidden="false" customHeight="true" outlineLevel="0" collapsed="false">
      <c r="A221" s="157"/>
      <c r="B221" s="157"/>
      <c r="C221" s="124"/>
      <c r="D221" s="124"/>
      <c r="E221" s="158"/>
      <c r="F221" s="130"/>
    </row>
    <row r="222" s="45" customFormat="true" ht="18.75" hidden="false" customHeight="true" outlineLevel="0" collapsed="false">
      <c r="A222" s="157"/>
      <c r="B222" s="157"/>
      <c r="C222" s="124"/>
      <c r="D222" s="124"/>
      <c r="E222" s="158"/>
      <c r="F222" s="130"/>
    </row>
    <row r="223" s="45" customFormat="true" ht="18.75" hidden="false" customHeight="true" outlineLevel="0" collapsed="false">
      <c r="A223" s="157"/>
      <c r="B223" s="157"/>
      <c r="C223" s="124"/>
      <c r="D223" s="124"/>
      <c r="E223" s="158"/>
      <c r="F223" s="130"/>
    </row>
    <row r="224" s="45" customFormat="true" ht="18.75" hidden="false" customHeight="true" outlineLevel="0" collapsed="false">
      <c r="A224" s="157"/>
      <c r="B224" s="157"/>
      <c r="C224" s="124"/>
      <c r="D224" s="124"/>
      <c r="E224" s="158"/>
      <c r="F224" s="130"/>
    </row>
    <row r="225" s="45" customFormat="true" ht="18.75" hidden="false" customHeight="true" outlineLevel="0" collapsed="false">
      <c r="A225" s="157"/>
      <c r="B225" s="157"/>
      <c r="C225" s="124"/>
      <c r="D225" s="124"/>
      <c r="E225" s="158"/>
      <c r="F225" s="130"/>
    </row>
    <row r="226" s="45" customFormat="true" ht="18.75" hidden="false" customHeight="true" outlineLevel="0" collapsed="false">
      <c r="A226" s="157"/>
      <c r="B226" s="157"/>
      <c r="C226" s="124"/>
      <c r="D226" s="124"/>
      <c r="E226" s="158"/>
      <c r="F226" s="130"/>
    </row>
    <row r="227" s="45" customFormat="true" ht="18.75" hidden="false" customHeight="true" outlineLevel="0" collapsed="false">
      <c r="A227" s="157"/>
      <c r="B227" s="157"/>
      <c r="C227" s="124"/>
      <c r="D227" s="124"/>
      <c r="E227" s="158"/>
      <c r="F227" s="130"/>
    </row>
    <row r="228" s="45" customFormat="true" ht="18.75" hidden="false" customHeight="true" outlineLevel="0" collapsed="false">
      <c r="A228" s="157"/>
      <c r="B228" s="157"/>
      <c r="C228" s="124"/>
      <c r="D228" s="124"/>
      <c r="E228" s="158"/>
      <c r="F228" s="130"/>
    </row>
    <row r="229" s="45" customFormat="true" ht="18.75" hidden="false" customHeight="tru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s="45" customFormat="true" ht="12" hidden="false" customHeight="false" outlineLevel="0" collapsed="false">
      <c r="A1011" s="157"/>
      <c r="B1011" s="157"/>
      <c r="E1011" s="158"/>
      <c r="F1011" s="130"/>
    </row>
    <row r="1012" s="45" customFormat="true" ht="12" hidden="false" customHeight="false" outlineLevel="0" collapsed="false">
      <c r="A1012" s="157"/>
      <c r="B1012" s="157"/>
      <c r="E1012" s="158"/>
      <c r="F1012" s="130"/>
    </row>
    <row r="1013" s="45" customFormat="true" ht="12" hidden="false" customHeight="false" outlineLevel="0" collapsed="false">
      <c r="A1013" s="157"/>
      <c r="B1013" s="157"/>
      <c r="E1013" s="158"/>
      <c r="F1013" s="130"/>
    </row>
    <row r="1014" s="45" customFormat="true" ht="12" hidden="false" customHeight="false" outlineLevel="0" collapsed="false">
      <c r="A1014" s="157"/>
      <c r="B1014" s="157"/>
      <c r="E1014" s="158"/>
      <c r="F1014" s="130"/>
    </row>
    <row r="1015" s="45" customFormat="true" ht="12" hidden="false" customHeight="false" outlineLevel="0" collapsed="false">
      <c r="A1015" s="157"/>
      <c r="B1015" s="157"/>
      <c r="E1015" s="158"/>
      <c r="F1015" s="130"/>
    </row>
    <row r="1016" s="45" customFormat="true" ht="12" hidden="false" customHeight="false" outlineLevel="0" collapsed="false">
      <c r="A1016" s="157"/>
      <c r="B1016" s="157"/>
      <c r="E1016" s="158"/>
      <c r="F1016" s="130"/>
    </row>
    <row r="1017" s="45" customFormat="true" ht="12" hidden="false" customHeight="false" outlineLevel="0" collapsed="false">
      <c r="A1017" s="157"/>
      <c r="B1017" s="157"/>
      <c r="E1017" s="158"/>
      <c r="F1017" s="130"/>
    </row>
    <row r="1018" s="45" customFormat="true" ht="12" hidden="false" customHeight="false" outlineLevel="0" collapsed="false">
      <c r="A1018" s="157"/>
      <c r="B1018" s="157"/>
      <c r="E1018" s="158"/>
      <c r="F1018" s="130"/>
    </row>
    <row r="1019" s="45" customFormat="true" ht="12" hidden="false" customHeight="false" outlineLevel="0" collapsed="false">
      <c r="A1019" s="157"/>
      <c r="B1019" s="157"/>
      <c r="E1019" s="158"/>
      <c r="F1019" s="130"/>
    </row>
    <row r="1020" s="45" customFormat="true" ht="12" hidden="false" customHeight="false" outlineLevel="0" collapsed="false">
      <c r="A1020" s="157"/>
      <c r="B1020" s="157"/>
      <c r="E1020" s="158"/>
      <c r="F1020" s="130"/>
    </row>
    <row r="1021" s="45" customFormat="true" ht="12" hidden="false" customHeight="false" outlineLevel="0" collapsed="false">
      <c r="A1021" s="157"/>
      <c r="B1021" s="157"/>
      <c r="E1021" s="158"/>
      <c r="F1021" s="130"/>
    </row>
    <row r="1022" s="45" customFormat="true" ht="12" hidden="false" customHeight="false" outlineLevel="0" collapsed="false">
      <c r="A1022" s="157"/>
      <c r="B1022" s="157"/>
      <c r="E1022" s="158"/>
      <c r="F1022" s="130"/>
    </row>
    <row r="1023" s="45" customFormat="true" ht="12" hidden="false" customHeight="false" outlineLevel="0" collapsed="false">
      <c r="A1023" s="157"/>
      <c r="B1023" s="157"/>
      <c r="E1023" s="158"/>
      <c r="F1023" s="130"/>
    </row>
    <row r="1024" s="45" customFormat="true" ht="12" hidden="false" customHeight="false" outlineLevel="0" collapsed="false">
      <c r="A1024" s="157"/>
      <c r="B1024" s="157"/>
      <c r="E1024" s="158"/>
      <c r="F1024" s="130"/>
    </row>
    <row r="1025" s="45" customFormat="true" ht="12" hidden="false" customHeight="false" outlineLevel="0" collapsed="false">
      <c r="A1025" s="157"/>
      <c r="B1025" s="157"/>
      <c r="E1025" s="158"/>
      <c r="F1025" s="130"/>
    </row>
    <row r="1026" s="45" customFormat="true" ht="12" hidden="false" customHeight="false" outlineLevel="0" collapsed="false">
      <c r="A1026" s="157"/>
      <c r="B1026" s="157"/>
      <c r="E1026" s="158"/>
      <c r="F1026" s="130"/>
    </row>
    <row r="1027" s="45" customFormat="true" ht="12" hidden="false" customHeight="false" outlineLevel="0" collapsed="false">
      <c r="A1027" s="157"/>
      <c r="B1027" s="157"/>
      <c r="E1027" s="158"/>
      <c r="F1027" s="130"/>
    </row>
    <row r="1028" s="45" customFormat="true" ht="12" hidden="false" customHeight="false" outlineLevel="0" collapsed="false">
      <c r="A1028" s="157"/>
      <c r="B1028" s="157"/>
      <c r="E1028" s="158"/>
      <c r="F1028" s="130"/>
    </row>
    <row r="1029" s="45" customFormat="true" ht="12" hidden="false" customHeight="false" outlineLevel="0" collapsed="false">
      <c r="A1029" s="157"/>
      <c r="B1029" s="157"/>
      <c r="E1029" s="158"/>
      <c r="F1029" s="130"/>
    </row>
    <row r="1030" s="45" customFormat="true" ht="12" hidden="false" customHeight="false" outlineLevel="0" collapsed="false">
      <c r="A1030" s="157"/>
      <c r="B1030" s="157"/>
      <c r="E1030" s="158"/>
      <c r="F1030" s="130"/>
    </row>
    <row r="1031" s="45" customFormat="true" ht="12" hidden="false" customHeight="false" outlineLevel="0" collapsed="false">
      <c r="A1031" s="157"/>
      <c r="B1031" s="157"/>
      <c r="E1031" s="158"/>
      <c r="F1031" s="130"/>
    </row>
    <row r="1032" s="45" customFormat="true" ht="12" hidden="false" customHeight="false" outlineLevel="0" collapsed="false">
      <c r="A1032" s="157"/>
      <c r="B1032" s="157"/>
      <c r="E1032" s="158"/>
      <c r="F1032" s="130"/>
    </row>
    <row r="1033" s="45" customFormat="true" ht="12" hidden="false" customHeight="false" outlineLevel="0" collapsed="false">
      <c r="A1033" s="157"/>
      <c r="B1033" s="157"/>
      <c r="E1033" s="158"/>
      <c r="F1033" s="130"/>
    </row>
    <row r="1034" s="45" customFormat="true" ht="12" hidden="false" customHeight="false" outlineLevel="0" collapsed="false">
      <c r="A1034" s="157"/>
      <c r="B1034" s="157"/>
      <c r="E1034" s="158"/>
      <c r="F1034" s="130"/>
    </row>
    <row r="1035" s="45" customFormat="true" ht="12" hidden="false" customHeight="false" outlineLevel="0" collapsed="false">
      <c r="A1035" s="157"/>
      <c r="B1035" s="157"/>
      <c r="E1035" s="158"/>
      <c r="F1035" s="130"/>
    </row>
    <row r="1036" s="45" customFormat="true" ht="12" hidden="false" customHeight="false" outlineLevel="0" collapsed="false">
      <c r="A1036" s="157"/>
      <c r="B1036" s="157"/>
      <c r="E1036" s="158"/>
      <c r="F1036" s="130"/>
    </row>
    <row r="1037" s="45" customFormat="true" ht="12" hidden="false" customHeight="false" outlineLevel="0" collapsed="false">
      <c r="A1037" s="157"/>
      <c r="B1037" s="157"/>
      <c r="E1037" s="158"/>
      <c r="F1037" s="130"/>
    </row>
    <row r="1038" s="45" customFormat="true" ht="12" hidden="false" customHeight="false" outlineLevel="0" collapsed="false">
      <c r="A1038" s="157"/>
      <c r="B1038" s="157"/>
      <c r="E1038" s="158"/>
      <c r="F1038" s="130"/>
    </row>
    <row r="1039" s="45" customFormat="true" ht="12" hidden="false" customHeight="false" outlineLevel="0" collapsed="false">
      <c r="A1039" s="157"/>
      <c r="B1039" s="157"/>
      <c r="E1039" s="158"/>
      <c r="F1039" s="130"/>
    </row>
    <row r="1040" s="45" customFormat="true" ht="12" hidden="false" customHeight="false" outlineLevel="0" collapsed="false">
      <c r="A1040" s="157"/>
      <c r="B1040" s="157"/>
      <c r="E1040" s="158"/>
      <c r="F1040" s="130"/>
    </row>
    <row r="1041" s="45" customFormat="true" ht="12" hidden="false" customHeight="false" outlineLevel="0" collapsed="false">
      <c r="A1041" s="157"/>
      <c r="B1041" s="157"/>
      <c r="E1041" s="158"/>
      <c r="F1041" s="130"/>
    </row>
    <row r="1042" s="45" customFormat="true" ht="12" hidden="false" customHeight="false" outlineLevel="0" collapsed="false">
      <c r="A1042" s="157"/>
      <c r="B1042" s="157"/>
      <c r="E1042" s="158"/>
      <c r="F1042" s="130"/>
    </row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35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  <mergeCell ref="A1011:B1011"/>
    <mergeCell ref="A1012:B1012"/>
    <mergeCell ref="A1013:B1013"/>
    <mergeCell ref="A1014:B1014"/>
    <mergeCell ref="A1015:B1015"/>
    <mergeCell ref="A1016:B1016"/>
    <mergeCell ref="A1017:B1017"/>
    <mergeCell ref="A1018:B1018"/>
    <mergeCell ref="A1019:B1019"/>
    <mergeCell ref="A1020:B1020"/>
    <mergeCell ref="A1021:B1021"/>
    <mergeCell ref="A1022:B1022"/>
    <mergeCell ref="A1023:B1023"/>
    <mergeCell ref="A1024:B1024"/>
    <mergeCell ref="A1025:B1025"/>
    <mergeCell ref="A1026:B1026"/>
    <mergeCell ref="A1027:B1027"/>
    <mergeCell ref="A1028:B1028"/>
    <mergeCell ref="A1029:B1029"/>
    <mergeCell ref="A1030:B1030"/>
    <mergeCell ref="A1031:B1031"/>
    <mergeCell ref="A1032:B1032"/>
    <mergeCell ref="A1033:B1033"/>
    <mergeCell ref="A1034:B1034"/>
    <mergeCell ref="A1035:B1035"/>
    <mergeCell ref="A1036:B1036"/>
    <mergeCell ref="A1037:B1037"/>
    <mergeCell ref="A1038:B1038"/>
    <mergeCell ref="A1039:B1039"/>
    <mergeCell ref="A1040:B1040"/>
    <mergeCell ref="A1041:B1041"/>
    <mergeCell ref="A1042:B1042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53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D9" activeCellId="0" sqref="D9"/>
    </sheetView>
  </sheetViews>
  <sheetFormatPr defaultColWidth="8.6796875" defaultRowHeight="12.75" zeroHeight="false" outlineLevelRow="0" outlineLevelCol="0"/>
  <cols>
    <col collapsed="false" customWidth="true" hidden="false" outlineLevel="0" max="1" min="1" style="0" width="9.86"/>
    <col collapsed="false" customWidth="true" hidden="false" outlineLevel="0" max="2" min="2" style="0" width="12.57"/>
    <col collapsed="false" customWidth="true" hidden="false" outlineLevel="0" max="10" min="10" style="0" width="12.57"/>
  </cols>
  <sheetData>
    <row r="1" customFormat="false" ht="15" hidden="false" customHeight="false" outlineLevel="0" collapsed="false">
      <c r="A1" s="268" t="s">
        <v>114</v>
      </c>
      <c r="B1" s="268"/>
      <c r="C1" s="268"/>
      <c r="D1" s="268"/>
      <c r="E1" s="268"/>
      <c r="F1" s="268"/>
      <c r="G1" s="268"/>
      <c r="H1" s="268"/>
      <c r="I1" s="268"/>
      <c r="J1" s="268"/>
    </row>
    <row r="2" customFormat="false" ht="12.75" hidden="false" customHeight="false" outlineLevel="0" collapsed="false">
      <c r="A2" s="269" t="s">
        <v>115</v>
      </c>
      <c r="B2" s="269"/>
      <c r="C2" s="269"/>
      <c r="D2" s="269"/>
      <c r="E2" s="269"/>
      <c r="F2" s="269"/>
      <c r="G2" s="269"/>
      <c r="H2" s="269"/>
      <c r="I2" s="269"/>
      <c r="J2" s="269"/>
    </row>
    <row r="3" customFormat="false" ht="12.75" hidden="false" customHeight="false" outlineLevel="0" collapsed="false">
      <c r="A3" s="270" t="s">
        <v>116</v>
      </c>
      <c r="B3" s="270"/>
      <c r="C3" s="270"/>
      <c r="D3" s="270"/>
      <c r="E3" s="270"/>
      <c r="F3" s="270"/>
      <c r="G3" s="270"/>
      <c r="H3" s="270"/>
      <c r="I3" s="270"/>
      <c r="J3" s="270"/>
    </row>
    <row r="4" customFormat="false" ht="19.7" hidden="false" customHeight="false" outlineLevel="0" collapsed="false">
      <c r="A4" s="271" t="s">
        <v>117</v>
      </c>
      <c r="B4" s="271"/>
      <c r="C4" s="271"/>
      <c r="D4" s="271"/>
      <c r="E4" s="271"/>
      <c r="F4" s="271"/>
      <c r="G4" s="271"/>
      <c r="H4" s="271"/>
      <c r="I4" s="271"/>
      <c r="J4" s="271"/>
    </row>
    <row r="5" customFormat="false" ht="12.75" hidden="false" customHeight="true" outlineLevel="0" collapsed="false">
      <c r="A5" s="272" t="s">
        <v>118</v>
      </c>
      <c r="B5" s="272"/>
      <c r="C5" s="272"/>
      <c r="D5" s="272"/>
      <c r="E5" s="272"/>
      <c r="F5" s="272"/>
      <c r="G5" s="272"/>
      <c r="H5" s="272"/>
      <c r="I5" s="272"/>
      <c r="J5" s="272"/>
    </row>
    <row r="6" customFormat="false" ht="16.5" hidden="false" customHeight="true" outlineLevel="0" collapsed="false">
      <c r="A6" s="273" t="s">
        <v>119</v>
      </c>
      <c r="B6" s="274" t="n">
        <f aca="false">VLOOKUP("s",recibo,6,0)</f>
        <v>0</v>
      </c>
      <c r="C6" s="274"/>
      <c r="D6" s="274"/>
      <c r="E6" s="274"/>
      <c r="F6" s="274"/>
      <c r="G6" s="274"/>
      <c r="H6" s="274"/>
      <c r="I6" s="274"/>
      <c r="J6" s="274"/>
    </row>
    <row r="7" customFormat="false" ht="15" hidden="false" customHeight="false" outlineLevel="0" collapsed="false">
      <c r="A7" s="275"/>
      <c r="B7" s="276"/>
      <c r="C7" s="276"/>
      <c r="D7" s="276"/>
      <c r="E7" s="276"/>
      <c r="F7" s="276"/>
      <c r="G7" s="276"/>
      <c r="H7" s="276"/>
      <c r="I7" s="276"/>
      <c r="J7" s="276"/>
    </row>
    <row r="8" customFormat="false" ht="29.85" hidden="false" customHeight="true" outlineLevel="0" collapsed="false">
      <c r="A8" s="277" t="s">
        <v>120</v>
      </c>
      <c r="B8" s="277"/>
      <c r="C8" s="277"/>
      <c r="D8" s="277"/>
      <c r="E8" s="277"/>
      <c r="F8" s="277"/>
      <c r="G8" s="277"/>
      <c r="H8" s="277"/>
      <c r="I8" s="277"/>
      <c r="J8" s="277"/>
    </row>
    <row r="9" customFormat="false" ht="31.5" hidden="false" customHeight="true" outlineLevel="0" collapsed="false">
      <c r="A9" s="278"/>
      <c r="B9" s="279" t="n">
        <f aca="false">VLOOKUP("s",recibo,5,0)</f>
        <v>0</v>
      </c>
      <c r="C9" s="280"/>
      <c r="D9" s="281" t="n">
        <f aca="false">VLOOKUP("s",recibo,7,0)</f>
        <v>0</v>
      </c>
      <c r="E9" s="281"/>
      <c r="F9" s="281"/>
      <c r="G9" s="281"/>
      <c r="H9" s="281"/>
      <c r="I9" s="281"/>
      <c r="J9" s="281"/>
    </row>
    <row r="10" customFormat="false" ht="12.75" hidden="false" customHeight="false" outlineLevel="0" collapsed="false">
      <c r="A10" s="65"/>
      <c r="D10" s="282" t="s">
        <v>121</v>
      </c>
      <c r="E10" s="282"/>
      <c r="F10" s="283"/>
      <c r="G10" s="283"/>
      <c r="H10" s="283"/>
      <c r="J10" s="284"/>
    </row>
    <row r="11" customFormat="false" ht="15.75" hidden="false" customHeight="true" outlineLevel="0" collapsed="false">
      <c r="A11" s="285" t="s">
        <v>122</v>
      </c>
      <c r="B11" s="285"/>
      <c r="C11" s="92" t="str">
        <f aca="false">LOOKUP("s",Prebenda!E8:E19,Prebenda!A8:A19)</f>
        <v>Janeiro</v>
      </c>
      <c r="D11" s="143" t="n">
        <f aca="false">Prebenda!C6</f>
        <v>2024</v>
      </c>
      <c r="E11" s="286"/>
      <c r="F11" s="286"/>
      <c r="G11" s="287"/>
      <c r="H11" s="287"/>
      <c r="I11" s="288"/>
      <c r="J11" s="289"/>
    </row>
    <row r="12" customFormat="false" ht="12.75" hidden="false" customHeight="true" outlineLevel="0" collapsed="false">
      <c r="A12" s="290" t="s">
        <v>123</v>
      </c>
      <c r="B12" s="290"/>
      <c r="C12" s="290"/>
      <c r="D12" s="290"/>
      <c r="E12" s="290"/>
      <c r="F12" s="290"/>
      <c r="G12" s="290"/>
      <c r="H12" s="290"/>
      <c r="I12" s="290"/>
      <c r="J12" s="290"/>
    </row>
    <row r="13" customFormat="false" ht="12.75" hidden="false" customHeight="false" outlineLevel="0" collapsed="false">
      <c r="A13" s="290"/>
      <c r="B13" s="290"/>
      <c r="C13" s="290"/>
      <c r="D13" s="290"/>
      <c r="E13" s="290"/>
      <c r="F13" s="290"/>
      <c r="G13" s="290"/>
      <c r="H13" s="290"/>
      <c r="I13" s="290"/>
      <c r="J13" s="290"/>
    </row>
    <row r="14" customFormat="false" ht="12.75" hidden="false" customHeight="false" outlineLevel="0" collapsed="false">
      <c r="A14" s="290"/>
      <c r="B14" s="290"/>
      <c r="C14" s="290"/>
      <c r="D14" s="290"/>
      <c r="E14" s="290"/>
      <c r="F14" s="290"/>
      <c r="G14" s="290"/>
      <c r="H14" s="290"/>
      <c r="I14" s="290"/>
      <c r="J14" s="290"/>
    </row>
    <row r="15" customFormat="false" ht="12.75" hidden="false" customHeight="false" outlineLevel="0" collapsed="false">
      <c r="A15" s="291"/>
      <c r="B15" s="292"/>
      <c r="C15" s="292"/>
      <c r="D15" s="292"/>
      <c r="E15" s="292"/>
      <c r="F15" s="292"/>
      <c r="G15" s="292"/>
      <c r="H15" s="292"/>
      <c r="I15" s="292"/>
      <c r="J15" s="293"/>
    </row>
    <row r="16" customFormat="false" ht="15" hidden="false" customHeight="false" outlineLevel="0" collapsed="false">
      <c r="A16" s="294" t="s">
        <v>124</v>
      </c>
      <c r="B16" s="294"/>
      <c r="C16" s="294"/>
      <c r="D16" s="294"/>
      <c r="E16" s="294"/>
      <c r="F16" s="295" t="n">
        <v>0</v>
      </c>
      <c r="G16" s="296" t="n">
        <f aca="false">VLOOKUP("s",recibo,2,0)</f>
        <v>0</v>
      </c>
      <c r="H16" s="296"/>
      <c r="I16" s="295"/>
      <c r="J16" s="297"/>
    </row>
    <row r="17" customFormat="false" ht="15" hidden="false" customHeight="false" outlineLevel="0" collapsed="false">
      <c r="A17" s="294" t="s">
        <v>125</v>
      </c>
      <c r="B17" s="294"/>
      <c r="C17" s="294"/>
      <c r="D17" s="294"/>
      <c r="E17" s="294"/>
      <c r="F17" s="295" t="n">
        <v>0</v>
      </c>
      <c r="G17" s="298" t="n">
        <f aca="false">VLOOKUP("s",recibo,3,0)</f>
        <v>0</v>
      </c>
      <c r="H17" s="298"/>
      <c r="I17" s="295"/>
      <c r="J17" s="297"/>
    </row>
    <row r="18" customFormat="false" ht="15" hidden="false" customHeight="false" outlineLevel="0" collapsed="false">
      <c r="A18" s="294" t="s">
        <v>126</v>
      </c>
      <c r="B18" s="294"/>
      <c r="C18" s="294"/>
      <c r="D18" s="294"/>
      <c r="E18" s="294"/>
      <c r="F18" s="295" t="n">
        <v>0</v>
      </c>
      <c r="G18" s="299" t="n">
        <f aca="false">(G17-G16)</f>
        <v>0</v>
      </c>
      <c r="H18" s="299"/>
      <c r="I18" s="295"/>
      <c r="J18" s="297"/>
    </row>
    <row r="19" customFormat="false" ht="15" hidden="false" customHeight="false" outlineLevel="0" collapsed="false">
      <c r="A19" s="294"/>
      <c r="B19" s="300"/>
      <c r="C19" s="300"/>
      <c r="D19" s="300"/>
      <c r="E19" s="300"/>
      <c r="F19" s="295"/>
      <c r="G19" s="301"/>
      <c r="H19" s="301"/>
      <c r="I19" s="295"/>
      <c r="J19" s="297"/>
    </row>
    <row r="20" customFormat="false" ht="12.75" hidden="false" customHeight="false" outlineLevel="0" collapsed="false">
      <c r="A20" s="302" t="s">
        <v>127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customFormat="false" ht="12.75" hidden="false" customHeight="false" outlineLevel="0" collapsed="false">
      <c r="A21" s="303" t="s">
        <v>128</v>
      </c>
      <c r="B21" s="303"/>
      <c r="C21" s="303"/>
      <c r="D21" s="303"/>
      <c r="E21" s="304"/>
      <c r="F21" s="304"/>
      <c r="G21" s="305"/>
      <c r="H21" s="305"/>
      <c r="I21" s="305"/>
      <c r="J21" s="306"/>
    </row>
    <row r="22" customFormat="false" ht="12.75" hidden="false" customHeight="true" outlineLevel="0" collapsed="false">
      <c r="A22" s="307" t="s">
        <v>129</v>
      </c>
      <c r="B22" s="307"/>
      <c r="C22" s="307"/>
      <c r="D22" s="307"/>
      <c r="E22" s="308" t="s">
        <v>130</v>
      </c>
      <c r="F22" s="308"/>
      <c r="G22" s="308"/>
      <c r="H22" s="308"/>
      <c r="I22" s="308"/>
      <c r="J22" s="308"/>
    </row>
    <row r="23" customFormat="false" ht="12.75" hidden="false" customHeight="false" outlineLevel="0" collapsed="false">
      <c r="A23" s="309"/>
      <c r="E23" s="310" t="s">
        <v>131</v>
      </c>
      <c r="F23" s="310"/>
      <c r="G23" s="310"/>
      <c r="H23" s="310"/>
      <c r="I23" s="310"/>
      <c r="J23" s="310"/>
    </row>
    <row r="24" customFormat="false" ht="12.75" hidden="false" customHeight="true" outlineLevel="0" collapsed="false">
      <c r="A24" s="311" t="s">
        <v>132</v>
      </c>
      <c r="B24" s="311"/>
      <c r="C24" s="311"/>
      <c r="D24" s="311"/>
      <c r="E24" s="312" t="s">
        <v>133</v>
      </c>
      <c r="F24" s="312"/>
      <c r="G24" s="312"/>
      <c r="H24" s="312"/>
      <c r="I24" s="312"/>
      <c r="J24" s="312"/>
    </row>
    <row r="25" customFormat="false" ht="12.75" hidden="false" customHeight="true" outlineLevel="0" collapsed="false">
      <c r="A25" s="313" t="s">
        <v>134</v>
      </c>
      <c r="B25" s="313"/>
      <c r="C25" s="313"/>
      <c r="D25" s="313"/>
      <c r="E25" s="313"/>
      <c r="F25" s="313"/>
      <c r="G25" s="313"/>
      <c r="H25" s="313"/>
      <c r="I25" s="313"/>
      <c r="J25" s="313"/>
    </row>
    <row r="26" customFormat="false" ht="20.25" hidden="false" customHeight="true" outlineLevel="0" collapsed="false">
      <c r="A26" s="313"/>
      <c r="B26" s="313"/>
      <c r="C26" s="313"/>
      <c r="D26" s="313"/>
      <c r="E26" s="313"/>
      <c r="F26" s="313"/>
      <c r="G26" s="313"/>
      <c r="H26" s="313"/>
      <c r="I26" s="313"/>
      <c r="J26" s="313"/>
    </row>
    <row r="27" customFormat="false" ht="9.7" hidden="false" customHeight="true" outlineLevel="0" collapsed="false">
      <c r="A27" s="314" t="s">
        <v>135</v>
      </c>
      <c r="B27" s="314"/>
      <c r="C27" s="314"/>
      <c r="D27" s="314"/>
      <c r="E27" s="314"/>
      <c r="F27" s="314"/>
      <c r="G27" s="314"/>
      <c r="H27" s="314"/>
      <c r="I27" s="314"/>
      <c r="J27" s="314"/>
    </row>
    <row r="28" customFormat="false" ht="15" hidden="false" customHeight="false" outlineLevel="0" collapsed="false">
      <c r="A28" s="268" t="s">
        <v>114</v>
      </c>
      <c r="B28" s="268"/>
      <c r="C28" s="268"/>
      <c r="D28" s="268"/>
      <c r="E28" s="268"/>
      <c r="F28" s="268"/>
      <c r="G28" s="268"/>
      <c r="H28" s="268"/>
      <c r="I28" s="268"/>
      <c r="J28" s="268"/>
    </row>
    <row r="29" customFormat="false" ht="12.75" hidden="false" customHeight="false" outlineLevel="0" collapsed="false">
      <c r="A29" s="269" t="s">
        <v>136</v>
      </c>
      <c r="B29" s="269"/>
      <c r="C29" s="269"/>
      <c r="D29" s="269"/>
      <c r="E29" s="269"/>
      <c r="F29" s="269"/>
      <c r="G29" s="269"/>
      <c r="H29" s="269"/>
      <c r="I29" s="269"/>
      <c r="J29" s="269"/>
    </row>
    <row r="30" customFormat="false" ht="12.75" hidden="false" customHeight="false" outlineLevel="0" collapsed="false">
      <c r="A30" s="270" t="s">
        <v>116</v>
      </c>
      <c r="B30" s="270"/>
      <c r="C30" s="270"/>
      <c r="D30" s="270"/>
      <c r="E30" s="270"/>
      <c r="F30" s="270"/>
      <c r="G30" s="270"/>
      <c r="H30" s="270"/>
      <c r="I30" s="270"/>
      <c r="J30" s="270"/>
    </row>
    <row r="31" customFormat="false" ht="19.7" hidden="false" customHeight="false" outlineLevel="0" collapsed="false">
      <c r="A31" s="271" t="s">
        <v>117</v>
      </c>
      <c r="B31" s="271"/>
      <c r="C31" s="271"/>
      <c r="D31" s="271"/>
      <c r="E31" s="271"/>
      <c r="F31" s="271"/>
      <c r="G31" s="271"/>
      <c r="H31" s="271"/>
      <c r="I31" s="271"/>
      <c r="J31" s="271"/>
    </row>
    <row r="32" customFormat="false" ht="12.75" hidden="false" customHeight="true" outlineLevel="0" collapsed="false">
      <c r="A32" s="272" t="s">
        <v>118</v>
      </c>
      <c r="B32" s="272"/>
      <c r="C32" s="272"/>
      <c r="D32" s="272"/>
      <c r="E32" s="272"/>
      <c r="F32" s="272"/>
      <c r="G32" s="272"/>
      <c r="H32" s="272"/>
      <c r="I32" s="272"/>
      <c r="J32" s="272"/>
    </row>
    <row r="33" customFormat="false" ht="15" hidden="false" customHeight="false" outlineLevel="0" collapsed="false">
      <c r="A33" s="273" t="s">
        <v>119</v>
      </c>
      <c r="B33" s="315" t="n">
        <f aca="false">B6</f>
        <v>0</v>
      </c>
      <c r="C33" s="315"/>
      <c r="D33" s="315"/>
      <c r="E33" s="315"/>
      <c r="F33" s="315"/>
      <c r="G33" s="315"/>
      <c r="H33" s="315"/>
      <c r="I33" s="315"/>
      <c r="J33" s="315"/>
    </row>
    <row r="34" customFormat="false" ht="15" hidden="false" customHeight="false" outlineLevel="0" collapsed="false">
      <c r="A34" s="275"/>
      <c r="B34" s="316"/>
      <c r="C34" s="316"/>
      <c r="D34" s="316"/>
      <c r="E34" s="316"/>
      <c r="F34" s="316"/>
      <c r="G34" s="316"/>
      <c r="H34" s="316"/>
      <c r="I34" s="316"/>
      <c r="J34" s="316"/>
    </row>
    <row r="35" customFormat="false" ht="29.85" hidden="false" customHeight="true" outlineLevel="0" collapsed="false">
      <c r="A35" s="277" t="s">
        <v>120</v>
      </c>
      <c r="B35" s="277"/>
      <c r="C35" s="277"/>
      <c r="D35" s="277"/>
      <c r="E35" s="277"/>
      <c r="F35" s="277"/>
      <c r="G35" s="277"/>
      <c r="H35" s="277"/>
      <c r="I35" s="277"/>
      <c r="J35" s="277"/>
    </row>
    <row r="36" customFormat="false" ht="32.25" hidden="false" customHeight="true" outlineLevel="0" collapsed="false">
      <c r="A36" s="278"/>
      <c r="B36" s="279" t="n">
        <f aca="false">B9</f>
        <v>0</v>
      </c>
      <c r="C36" s="280"/>
      <c r="D36" s="281" t="n">
        <f aca="false">D9</f>
        <v>0</v>
      </c>
      <c r="E36" s="281"/>
      <c r="F36" s="281"/>
      <c r="G36" s="281"/>
      <c r="H36" s="281"/>
      <c r="I36" s="281"/>
      <c r="J36" s="281"/>
    </row>
    <row r="37" customFormat="false" ht="15.75" hidden="false" customHeight="true" outlineLevel="0" collapsed="false">
      <c r="A37" s="65"/>
      <c r="C37" s="283"/>
      <c r="D37" s="282" t="s">
        <v>121</v>
      </c>
      <c r="E37" s="282"/>
      <c r="F37" s="283"/>
      <c r="G37" s="283"/>
      <c r="H37" s="283"/>
      <c r="J37" s="284"/>
    </row>
    <row r="38" customFormat="false" ht="17.9" hidden="false" customHeight="true" outlineLevel="0" collapsed="false">
      <c r="A38" s="285" t="s">
        <v>122</v>
      </c>
      <c r="B38" s="285"/>
      <c r="C38" s="92" t="str">
        <f aca="false">C11</f>
        <v>Janeiro</v>
      </c>
      <c r="D38" s="143" t="n">
        <f aca="false">D11</f>
        <v>2024</v>
      </c>
      <c r="E38" s="317"/>
      <c r="F38" s="317"/>
      <c r="G38" s="317"/>
      <c r="H38" s="317"/>
      <c r="I38" s="288"/>
      <c r="J38" s="289"/>
    </row>
    <row r="39" customFormat="false" ht="12.75" hidden="false" customHeight="true" outlineLevel="0" collapsed="false">
      <c r="A39" s="290" t="s">
        <v>123</v>
      </c>
      <c r="B39" s="290"/>
      <c r="C39" s="290"/>
      <c r="D39" s="290"/>
      <c r="E39" s="290"/>
      <c r="F39" s="290"/>
      <c r="G39" s="290"/>
      <c r="H39" s="290"/>
      <c r="I39" s="290"/>
      <c r="J39" s="290"/>
    </row>
    <row r="40" customFormat="false" ht="12.75" hidden="false" customHeight="false" outlineLevel="0" collapsed="false">
      <c r="A40" s="290"/>
      <c r="B40" s="290"/>
      <c r="C40" s="290"/>
      <c r="D40" s="290"/>
      <c r="E40" s="290"/>
      <c r="F40" s="290"/>
      <c r="G40" s="290"/>
      <c r="H40" s="290"/>
      <c r="I40" s="290"/>
      <c r="J40" s="290"/>
    </row>
    <row r="41" customFormat="false" ht="12.75" hidden="false" customHeight="false" outlineLevel="0" collapsed="false">
      <c r="A41" s="290"/>
      <c r="B41" s="290"/>
      <c r="C41" s="290"/>
      <c r="D41" s="290"/>
      <c r="E41" s="290"/>
      <c r="F41" s="290"/>
      <c r="G41" s="290"/>
      <c r="H41" s="290"/>
      <c r="I41" s="290"/>
      <c r="J41" s="290"/>
    </row>
    <row r="42" customFormat="false" ht="12.75" hidden="false" customHeight="false" outlineLevel="0" collapsed="false">
      <c r="A42" s="291"/>
      <c r="B42" s="292"/>
      <c r="C42" s="292"/>
      <c r="D42" s="292"/>
      <c r="E42" s="292"/>
      <c r="F42" s="292"/>
      <c r="G42" s="292"/>
      <c r="H42" s="292"/>
      <c r="I42" s="292"/>
      <c r="J42" s="293"/>
    </row>
    <row r="43" customFormat="false" ht="15" hidden="false" customHeight="false" outlineLevel="0" collapsed="false">
      <c r="A43" s="294" t="s">
        <v>124</v>
      </c>
      <c r="B43" s="294"/>
      <c r="C43" s="294"/>
      <c r="D43" s="294"/>
      <c r="E43" s="294"/>
      <c r="F43" s="295" t="n">
        <v>0</v>
      </c>
      <c r="G43" s="296" t="n">
        <f aca="false">G16</f>
        <v>0</v>
      </c>
      <c r="H43" s="296"/>
      <c r="I43" s="295"/>
      <c r="J43" s="297"/>
    </row>
    <row r="44" customFormat="false" ht="15" hidden="false" customHeight="false" outlineLevel="0" collapsed="false">
      <c r="A44" s="294" t="s">
        <v>125</v>
      </c>
      <c r="B44" s="294"/>
      <c r="C44" s="294"/>
      <c r="D44" s="294"/>
      <c r="E44" s="294"/>
      <c r="F44" s="295" t="n">
        <v>0</v>
      </c>
      <c r="G44" s="318" t="n">
        <f aca="false">G17</f>
        <v>0</v>
      </c>
      <c r="H44" s="318"/>
      <c r="I44" s="295"/>
      <c r="J44" s="297"/>
    </row>
    <row r="45" customFormat="false" ht="15" hidden="false" customHeight="false" outlineLevel="0" collapsed="false">
      <c r="A45" s="294" t="s">
        <v>126</v>
      </c>
      <c r="B45" s="294"/>
      <c r="C45" s="294"/>
      <c r="D45" s="294"/>
      <c r="E45" s="294"/>
      <c r="F45" s="295" t="n">
        <v>0</v>
      </c>
      <c r="G45" s="319" t="n">
        <f aca="false">G18</f>
        <v>0</v>
      </c>
      <c r="H45" s="319"/>
      <c r="I45" s="295"/>
      <c r="J45" s="297"/>
    </row>
    <row r="46" customFormat="false" ht="15" hidden="false" customHeight="false" outlineLevel="0" collapsed="false">
      <c r="A46" s="294"/>
      <c r="B46" s="300"/>
      <c r="C46" s="300"/>
      <c r="D46" s="300"/>
      <c r="E46" s="300"/>
      <c r="F46" s="295"/>
      <c r="G46" s="301"/>
      <c r="H46" s="301"/>
      <c r="I46" s="295"/>
      <c r="J46" s="297"/>
    </row>
    <row r="47" customFormat="false" ht="12.75" hidden="false" customHeight="false" outlineLevel="0" collapsed="false">
      <c r="A47" s="302" t="s">
        <v>127</v>
      </c>
      <c r="B47" s="302"/>
      <c r="C47" s="302"/>
      <c r="D47" s="302"/>
      <c r="E47" s="302"/>
      <c r="F47" s="302"/>
      <c r="G47" s="302"/>
      <c r="H47" s="302"/>
      <c r="I47" s="302"/>
      <c r="J47" s="302"/>
    </row>
    <row r="48" customFormat="false" ht="12.75" hidden="false" customHeight="false" outlineLevel="0" collapsed="false">
      <c r="A48" s="303" t="s">
        <v>128</v>
      </c>
      <c r="B48" s="303"/>
      <c r="C48" s="303"/>
      <c r="D48" s="303"/>
      <c r="E48" s="304"/>
      <c r="F48" s="304"/>
      <c r="G48" s="305"/>
      <c r="H48" s="305"/>
      <c r="I48" s="305"/>
      <c r="J48" s="306"/>
    </row>
    <row r="49" customFormat="false" ht="12.75" hidden="false" customHeight="true" outlineLevel="0" collapsed="false">
      <c r="A49" s="320" t="s">
        <v>129</v>
      </c>
      <c r="B49" s="320"/>
      <c r="C49" s="320"/>
      <c r="D49" s="320"/>
      <c r="E49" s="308" t="s">
        <v>130</v>
      </c>
      <c r="F49" s="308"/>
      <c r="G49" s="308"/>
      <c r="H49" s="308"/>
      <c r="I49" s="308"/>
      <c r="J49" s="308"/>
    </row>
    <row r="50" customFormat="false" ht="12.75" hidden="false" customHeight="false" outlineLevel="0" collapsed="false">
      <c r="A50" s="309"/>
      <c r="E50" s="310" t="s">
        <v>131</v>
      </c>
      <c r="F50" s="310"/>
      <c r="G50" s="310"/>
      <c r="H50" s="310"/>
      <c r="I50" s="310"/>
      <c r="J50" s="310"/>
    </row>
    <row r="51" customFormat="false" ht="12.75" hidden="false" customHeight="true" outlineLevel="0" collapsed="false">
      <c r="A51" s="311" t="s">
        <v>132</v>
      </c>
      <c r="B51" s="311"/>
      <c r="C51" s="311"/>
      <c r="D51" s="311"/>
      <c r="E51" s="312" t="str">
        <f aca="false">E24</f>
        <v>CPF </v>
      </c>
      <c r="F51" s="312"/>
      <c r="G51" s="312"/>
      <c r="H51" s="312"/>
      <c r="I51" s="312"/>
      <c r="J51" s="312"/>
    </row>
    <row r="52" customFormat="false" ht="12.75" hidden="false" customHeight="true" outlineLevel="0" collapsed="false">
      <c r="A52" s="313" t="s">
        <v>134</v>
      </c>
      <c r="B52" s="313"/>
      <c r="C52" s="313"/>
      <c r="D52" s="313"/>
      <c r="E52" s="313"/>
      <c r="F52" s="313"/>
      <c r="G52" s="313"/>
      <c r="H52" s="313"/>
      <c r="I52" s="313"/>
      <c r="J52" s="313"/>
    </row>
    <row r="53" customFormat="false" ht="20.25" hidden="false" customHeight="true" outlineLevel="0" collapsed="false">
      <c r="A53" s="313"/>
      <c r="B53" s="313"/>
      <c r="C53" s="313"/>
      <c r="D53" s="313"/>
      <c r="E53" s="313"/>
      <c r="F53" s="313"/>
      <c r="G53" s="313"/>
      <c r="H53" s="313"/>
      <c r="I53" s="313"/>
      <c r="J53" s="313"/>
    </row>
  </sheetData>
  <sheetProtection sheet="true" objects="true" scenarios="true"/>
  <mergeCells count="52">
    <mergeCell ref="A1:J1"/>
    <mergeCell ref="A2:J2"/>
    <mergeCell ref="A3:J3"/>
    <mergeCell ref="A4:J4"/>
    <mergeCell ref="A5:J5"/>
    <mergeCell ref="B6:J6"/>
    <mergeCell ref="B7:J7"/>
    <mergeCell ref="A8:J8"/>
    <mergeCell ref="D9:J9"/>
    <mergeCell ref="A11:B11"/>
    <mergeCell ref="G11:H11"/>
    <mergeCell ref="A12:J14"/>
    <mergeCell ref="A16:E16"/>
    <mergeCell ref="G16:H16"/>
    <mergeCell ref="A17:E17"/>
    <mergeCell ref="G17:H17"/>
    <mergeCell ref="A18:E18"/>
    <mergeCell ref="G18:H18"/>
    <mergeCell ref="A20:J20"/>
    <mergeCell ref="A21:D21"/>
    <mergeCell ref="A22:D22"/>
    <mergeCell ref="E22:J22"/>
    <mergeCell ref="E23:J23"/>
    <mergeCell ref="A24:D24"/>
    <mergeCell ref="E24:J24"/>
    <mergeCell ref="A25:J26"/>
    <mergeCell ref="A27:J27"/>
    <mergeCell ref="A28:J28"/>
    <mergeCell ref="A29:J29"/>
    <mergeCell ref="A30:J30"/>
    <mergeCell ref="A31:J31"/>
    <mergeCell ref="A32:J32"/>
    <mergeCell ref="B33:J33"/>
    <mergeCell ref="B34:J34"/>
    <mergeCell ref="A35:J35"/>
    <mergeCell ref="D36:J36"/>
    <mergeCell ref="A38:B38"/>
    <mergeCell ref="A39:J41"/>
    <mergeCell ref="A43:E43"/>
    <mergeCell ref="G43:H43"/>
    <mergeCell ref="A44:E44"/>
    <mergeCell ref="G44:H44"/>
    <mergeCell ref="A45:E45"/>
    <mergeCell ref="G45:H45"/>
    <mergeCell ref="A47:J47"/>
    <mergeCell ref="A48:D48"/>
    <mergeCell ref="A49:D49"/>
    <mergeCell ref="E49:J49"/>
    <mergeCell ref="E50:J50"/>
    <mergeCell ref="A51:D51"/>
    <mergeCell ref="E51:J51"/>
    <mergeCell ref="A52:J53"/>
  </mergeCells>
  <printOptions headings="false" gridLines="false" gridLinesSet="true" horizontalCentered="false" verticalCentered="false"/>
  <pageMargins left="0.315277777777778" right="0.315277777777778" top="0.39375" bottom="0.393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9:E59"/>
  <sheetViews>
    <sheetView showFormulas="false" showGridLines="true" showRowColHeaders="true" showZeros="true" rightToLeft="false" tabSelected="false" showOutlineSymbols="true" defaultGridColor="true" view="normal" topLeftCell="A34" colorId="64" zoomScale="120" zoomScaleNormal="120" zoomScalePageLayoutView="100" workbookViewId="0">
      <selection pane="topLeft" activeCell="H48" activeCellId="0" sqref="H48"/>
    </sheetView>
  </sheetViews>
  <sheetFormatPr defaultColWidth="10.71484375" defaultRowHeight="12.75" zeroHeight="false" outlineLevelRow="0" outlineLevelCol="0"/>
  <cols>
    <col collapsed="false" customWidth="true" hidden="false" outlineLevel="0" max="3" min="3" style="0" width="14.86"/>
    <col collapsed="false" customWidth="true" hidden="false" outlineLevel="0" max="4" min="4" style="0" width="14.71"/>
    <col collapsed="false" customWidth="true" hidden="false" outlineLevel="0" max="5" min="5" style="0" width="12"/>
    <col collapsed="false" customWidth="true" hidden="false" outlineLevel="0" max="6" min="6" style="0" width="6.29"/>
    <col collapsed="false" customWidth="true" hidden="false" outlineLevel="0" max="7" min="7" style="0" width="12.51"/>
  </cols>
  <sheetData>
    <row r="9" customFormat="false" ht="12.75" hidden="false" customHeight="true" outlineLevel="0" collapsed="false">
      <c r="A9" s="0" t="s">
        <v>137</v>
      </c>
      <c r="B9" s="93"/>
    </row>
    <row r="10" customFormat="false" ht="12.75" hidden="false" customHeight="true" outlineLevel="0" collapsed="false">
      <c r="A10" s="92" t="s">
        <v>138</v>
      </c>
      <c r="B10" s="93"/>
      <c r="C10" s="93" t="n">
        <v>3000</v>
      </c>
    </row>
    <row r="11" customFormat="false" ht="12.75" hidden="false" customHeight="true" outlineLevel="0" collapsed="false">
      <c r="B11" s="53" t="s">
        <v>139</v>
      </c>
      <c r="C11" s="87" t="s">
        <v>140</v>
      </c>
      <c r="D11" s="53" t="s">
        <v>141</v>
      </c>
    </row>
    <row r="12" customFormat="false" ht="12.75" hidden="false" customHeight="true" outlineLevel="0" collapsed="false">
      <c r="D12" s="93"/>
    </row>
    <row r="13" customFormat="false" ht="12.75" hidden="false" customHeight="true" outlineLevel="0" collapsed="false">
      <c r="B13" s="0" t="n">
        <v>0</v>
      </c>
      <c r="C13" s="93" t="n">
        <f aca="false">D12+1</f>
        <v>1</v>
      </c>
      <c r="D13" s="93" t="n">
        <f aca="false">($C$10*B13)/30</f>
        <v>0</v>
      </c>
      <c r="E13" s="0" t="n">
        <v>0</v>
      </c>
    </row>
    <row r="14" customFormat="false" ht="12.75" hidden="false" customHeight="true" outlineLevel="0" collapsed="false">
      <c r="B14" s="0" t="n">
        <v>1</v>
      </c>
      <c r="C14" s="93" t="n">
        <f aca="false">D13+1</f>
        <v>1</v>
      </c>
      <c r="D14" s="93" t="n">
        <f aca="false">($C$10*B14)/30</f>
        <v>100</v>
      </c>
      <c r="E14" s="0" t="n">
        <v>1</v>
      </c>
    </row>
    <row r="15" customFormat="false" ht="12.75" hidden="false" customHeight="true" outlineLevel="0" collapsed="false">
      <c r="B15" s="0" t="n">
        <v>2</v>
      </c>
      <c r="C15" s="93" t="n">
        <f aca="false">D14+1</f>
        <v>101</v>
      </c>
      <c r="D15" s="93" t="n">
        <f aca="false">($C$10*B15)/30</f>
        <v>200</v>
      </c>
      <c r="E15" s="0" t="n">
        <v>2</v>
      </c>
    </row>
    <row r="16" customFormat="false" ht="12.75" hidden="false" customHeight="true" outlineLevel="0" collapsed="false">
      <c r="B16" s="0" t="n">
        <v>3</v>
      </c>
      <c r="C16" s="93" t="n">
        <f aca="false">D15+1</f>
        <v>201</v>
      </c>
      <c r="D16" s="93" t="n">
        <f aca="false">($C$10*B16)/30</f>
        <v>300</v>
      </c>
      <c r="E16" s="0" t="n">
        <v>3</v>
      </c>
    </row>
    <row r="17" customFormat="false" ht="12.75" hidden="false" customHeight="true" outlineLevel="0" collapsed="false">
      <c r="B17" s="0" t="n">
        <v>4</v>
      </c>
      <c r="C17" s="93" t="n">
        <f aca="false">D16+1</f>
        <v>301</v>
      </c>
      <c r="D17" s="93" t="n">
        <f aca="false">($C$10*B17)/30</f>
        <v>400</v>
      </c>
      <c r="E17" s="0" t="n">
        <v>4</v>
      </c>
    </row>
    <row r="18" customFormat="false" ht="12.75" hidden="false" customHeight="true" outlineLevel="0" collapsed="false">
      <c r="B18" s="0" t="n">
        <v>5</v>
      </c>
      <c r="C18" s="93" t="n">
        <f aca="false">D17+1</f>
        <v>401</v>
      </c>
      <c r="D18" s="93" t="n">
        <f aca="false">($C$10*B18)/30</f>
        <v>500</v>
      </c>
      <c r="E18" s="0" t="n">
        <v>5</v>
      </c>
    </row>
    <row r="19" customFormat="false" ht="12.75" hidden="false" customHeight="true" outlineLevel="0" collapsed="false">
      <c r="B19" s="0" t="n">
        <v>6</v>
      </c>
      <c r="C19" s="93" t="n">
        <f aca="false">D18+1</f>
        <v>501</v>
      </c>
      <c r="D19" s="93" t="n">
        <f aca="false">($C$10*B19)/30</f>
        <v>600</v>
      </c>
      <c r="E19" s="0" t="n">
        <v>6</v>
      </c>
    </row>
    <row r="20" customFormat="false" ht="12.75" hidden="false" customHeight="true" outlineLevel="0" collapsed="false">
      <c r="B20" s="0" t="n">
        <v>7</v>
      </c>
      <c r="C20" s="93" t="n">
        <f aca="false">D19+1</f>
        <v>601</v>
      </c>
      <c r="D20" s="93" t="n">
        <f aca="false">($C$10*B20)/30</f>
        <v>700</v>
      </c>
      <c r="E20" s="0" t="n">
        <v>7</v>
      </c>
    </row>
    <row r="21" customFormat="false" ht="12.75" hidden="false" customHeight="true" outlineLevel="0" collapsed="false">
      <c r="B21" s="0" t="n">
        <v>8</v>
      </c>
      <c r="C21" s="93" t="n">
        <f aca="false">D20+1</f>
        <v>701</v>
      </c>
      <c r="D21" s="93" t="n">
        <f aca="false">($C$10*B21)/30</f>
        <v>800</v>
      </c>
      <c r="E21" s="0" t="n">
        <v>8</v>
      </c>
    </row>
    <row r="22" customFormat="false" ht="12.75" hidden="false" customHeight="true" outlineLevel="0" collapsed="false">
      <c r="B22" s="0" t="n">
        <v>9</v>
      </c>
      <c r="C22" s="93" t="n">
        <f aca="false">D21+1</f>
        <v>801</v>
      </c>
      <c r="D22" s="93" t="n">
        <f aca="false">($C$10*B22)/30</f>
        <v>900</v>
      </c>
      <c r="E22" s="0" t="n">
        <v>9</v>
      </c>
    </row>
    <row r="23" customFormat="false" ht="12.75" hidden="false" customHeight="true" outlineLevel="0" collapsed="false">
      <c r="B23" s="0" t="n">
        <v>10</v>
      </c>
      <c r="C23" s="93" t="n">
        <f aca="false">D22+1</f>
        <v>901</v>
      </c>
      <c r="D23" s="93" t="n">
        <f aca="false">($C$10*B23)/30</f>
        <v>1000</v>
      </c>
      <c r="E23" s="0" t="n">
        <v>10</v>
      </c>
    </row>
    <row r="24" customFormat="false" ht="12.75" hidden="false" customHeight="true" outlineLevel="0" collapsed="false">
      <c r="B24" s="0" t="n">
        <v>11</v>
      </c>
      <c r="C24" s="93" t="n">
        <f aca="false">D23+1</f>
        <v>1001</v>
      </c>
      <c r="D24" s="93" t="n">
        <f aca="false">($C$10*B24)/30</f>
        <v>1100</v>
      </c>
      <c r="E24" s="0" t="n">
        <v>11</v>
      </c>
    </row>
    <row r="25" customFormat="false" ht="12.75" hidden="false" customHeight="true" outlineLevel="0" collapsed="false">
      <c r="B25" s="0" t="n">
        <v>12</v>
      </c>
      <c r="C25" s="93" t="n">
        <f aca="false">D24+1</f>
        <v>1101</v>
      </c>
      <c r="D25" s="93" t="n">
        <f aca="false">($C$10*B25)/30</f>
        <v>1200</v>
      </c>
      <c r="E25" s="0" t="n">
        <v>12</v>
      </c>
    </row>
    <row r="26" customFormat="false" ht="12.75" hidden="false" customHeight="true" outlineLevel="0" collapsed="false">
      <c r="B26" s="0" t="n">
        <v>13</v>
      </c>
      <c r="C26" s="93" t="n">
        <f aca="false">D25+1</f>
        <v>1201</v>
      </c>
      <c r="D26" s="93" t="n">
        <f aca="false">($C$10*B26)/30</f>
        <v>1300</v>
      </c>
      <c r="E26" s="0" t="n">
        <v>13</v>
      </c>
    </row>
    <row r="27" customFormat="false" ht="12.75" hidden="false" customHeight="true" outlineLevel="0" collapsed="false">
      <c r="B27" s="0" t="n">
        <v>14</v>
      </c>
      <c r="C27" s="93" t="n">
        <f aca="false">D26+1</f>
        <v>1301</v>
      </c>
      <c r="D27" s="93" t="n">
        <f aca="false">($C$10*B27)/30</f>
        <v>1400</v>
      </c>
      <c r="E27" s="0" t="n">
        <v>14</v>
      </c>
    </row>
    <row r="28" customFormat="false" ht="12.75" hidden="false" customHeight="true" outlineLevel="0" collapsed="false">
      <c r="B28" s="0" t="n">
        <v>15</v>
      </c>
      <c r="C28" s="93" t="n">
        <f aca="false">D27+1</f>
        <v>1401</v>
      </c>
      <c r="D28" s="93" t="n">
        <f aca="false">($C$10*B28)/30</f>
        <v>1500</v>
      </c>
      <c r="E28" s="0" t="n">
        <v>15</v>
      </c>
    </row>
    <row r="29" customFormat="false" ht="12.75" hidden="false" customHeight="true" outlineLevel="0" collapsed="false">
      <c r="B29" s="0" t="n">
        <v>16</v>
      </c>
      <c r="C29" s="93" t="n">
        <f aca="false">D28+1</f>
        <v>1501</v>
      </c>
      <c r="D29" s="93" t="n">
        <f aca="false">($C$10*B29)/30</f>
        <v>1600</v>
      </c>
      <c r="E29" s="0" t="n">
        <v>16</v>
      </c>
    </row>
    <row r="30" customFormat="false" ht="12.75" hidden="false" customHeight="true" outlineLevel="0" collapsed="false">
      <c r="B30" s="0" t="n">
        <v>17</v>
      </c>
      <c r="C30" s="93" t="n">
        <f aca="false">D29+1</f>
        <v>1601</v>
      </c>
      <c r="D30" s="93" t="n">
        <f aca="false">($C$10*B30)/30</f>
        <v>1700</v>
      </c>
      <c r="E30" s="0" t="n">
        <v>17</v>
      </c>
    </row>
    <row r="31" customFormat="false" ht="12.75" hidden="false" customHeight="true" outlineLevel="0" collapsed="false">
      <c r="B31" s="0" t="n">
        <v>18</v>
      </c>
      <c r="C31" s="93" t="n">
        <f aca="false">D30+1</f>
        <v>1701</v>
      </c>
      <c r="D31" s="93" t="n">
        <f aca="false">($C$10*B31)/30</f>
        <v>1800</v>
      </c>
      <c r="E31" s="0" t="n">
        <v>18</v>
      </c>
    </row>
    <row r="32" customFormat="false" ht="12.75" hidden="false" customHeight="true" outlineLevel="0" collapsed="false">
      <c r="B32" s="0" t="n">
        <v>19</v>
      </c>
      <c r="C32" s="93" t="n">
        <f aca="false">D31+1</f>
        <v>1801</v>
      </c>
      <c r="D32" s="93" t="n">
        <f aca="false">($C$10*B32)/30</f>
        <v>1900</v>
      </c>
      <c r="E32" s="0" t="n">
        <v>19</v>
      </c>
    </row>
    <row r="33" customFormat="false" ht="12.75" hidden="false" customHeight="true" outlineLevel="0" collapsed="false">
      <c r="B33" s="0" t="n">
        <v>20</v>
      </c>
      <c r="C33" s="93" t="n">
        <f aca="false">D32+1</f>
        <v>1901</v>
      </c>
      <c r="D33" s="93" t="n">
        <f aca="false">($C$10*B33)/30</f>
        <v>2000</v>
      </c>
      <c r="E33" s="0" t="n">
        <v>20</v>
      </c>
    </row>
    <row r="34" customFormat="false" ht="12.75" hidden="false" customHeight="true" outlineLevel="0" collapsed="false">
      <c r="B34" s="0" t="n">
        <v>21</v>
      </c>
      <c r="C34" s="93" t="n">
        <f aca="false">D33+1</f>
        <v>2001</v>
      </c>
      <c r="D34" s="93" t="n">
        <f aca="false">($C$10*B34)/30</f>
        <v>2100</v>
      </c>
      <c r="E34" s="0" t="n">
        <v>21</v>
      </c>
    </row>
    <row r="35" customFormat="false" ht="12.75" hidden="false" customHeight="true" outlineLevel="0" collapsed="false">
      <c r="B35" s="0" t="n">
        <v>22</v>
      </c>
      <c r="C35" s="93" t="n">
        <f aca="false">D34+1</f>
        <v>2101</v>
      </c>
      <c r="D35" s="93" t="n">
        <f aca="false">($C$10*B35)/30</f>
        <v>2200</v>
      </c>
      <c r="E35" s="0" t="n">
        <v>22</v>
      </c>
    </row>
    <row r="36" customFormat="false" ht="12.75" hidden="false" customHeight="true" outlineLevel="0" collapsed="false">
      <c r="B36" s="0" t="n">
        <v>23</v>
      </c>
      <c r="C36" s="93" t="n">
        <f aca="false">D35+1</f>
        <v>2201</v>
      </c>
      <c r="D36" s="93" t="n">
        <f aca="false">($C$10*B36)/30</f>
        <v>2300</v>
      </c>
      <c r="E36" s="0" t="n">
        <v>23</v>
      </c>
    </row>
    <row r="37" customFormat="false" ht="12.75" hidden="false" customHeight="true" outlineLevel="0" collapsed="false">
      <c r="B37" s="0" t="n">
        <v>24</v>
      </c>
      <c r="C37" s="93" t="n">
        <f aca="false">D36+1</f>
        <v>2301</v>
      </c>
      <c r="D37" s="93" t="n">
        <f aca="false">($C$10*B37)/30</f>
        <v>2400</v>
      </c>
      <c r="E37" s="0" t="n">
        <v>24</v>
      </c>
    </row>
    <row r="38" customFormat="false" ht="12.75" hidden="false" customHeight="true" outlineLevel="0" collapsed="false">
      <c r="B38" s="0" t="n">
        <v>25</v>
      </c>
      <c r="C38" s="93" t="n">
        <f aca="false">D37+1</f>
        <v>2401</v>
      </c>
      <c r="D38" s="93" t="n">
        <f aca="false">($C$10*B38)/30</f>
        <v>2500</v>
      </c>
      <c r="E38" s="0" t="n">
        <v>25</v>
      </c>
    </row>
    <row r="39" customFormat="false" ht="12.75" hidden="false" customHeight="true" outlineLevel="0" collapsed="false">
      <c r="B39" s="0" t="n">
        <v>26</v>
      </c>
      <c r="C39" s="93" t="n">
        <f aca="false">D38+1</f>
        <v>2501</v>
      </c>
      <c r="D39" s="93" t="n">
        <f aca="false">($C$10*B39)/30</f>
        <v>2600</v>
      </c>
      <c r="E39" s="0" t="n">
        <v>26</v>
      </c>
    </row>
    <row r="40" customFormat="false" ht="12.75" hidden="false" customHeight="true" outlineLevel="0" collapsed="false">
      <c r="B40" s="0" t="n">
        <v>27</v>
      </c>
      <c r="C40" s="93" t="n">
        <f aca="false">D39+1</f>
        <v>2601</v>
      </c>
      <c r="D40" s="93" t="n">
        <f aca="false">($C$10*B40)/30</f>
        <v>2700</v>
      </c>
      <c r="E40" s="0" t="n">
        <v>27</v>
      </c>
    </row>
    <row r="41" customFormat="false" ht="12.75" hidden="false" customHeight="true" outlineLevel="0" collapsed="false">
      <c r="B41" s="0" t="n">
        <v>28</v>
      </c>
      <c r="C41" s="93" t="n">
        <f aca="false">D40+1</f>
        <v>2701</v>
      </c>
      <c r="D41" s="93" t="n">
        <f aca="false">($C$10*B41)/30</f>
        <v>2800</v>
      </c>
      <c r="E41" s="0" t="n">
        <v>28</v>
      </c>
    </row>
    <row r="42" customFormat="false" ht="12.75" hidden="false" customHeight="true" outlineLevel="0" collapsed="false">
      <c r="B42" s="0" t="n">
        <v>29</v>
      </c>
      <c r="C42" s="93" t="n">
        <f aca="false">D41+1</f>
        <v>2801</v>
      </c>
      <c r="D42" s="93" t="n">
        <v>3000</v>
      </c>
      <c r="E42" s="0" t="n">
        <v>29</v>
      </c>
    </row>
    <row r="44" customFormat="false" ht="12.75" hidden="false" customHeight="true" outlineLevel="0" collapsed="false">
      <c r="B44" s="0" t="s">
        <v>142</v>
      </c>
    </row>
    <row r="46" customFormat="false" ht="12.75" hidden="false" customHeight="true" outlineLevel="0" collapsed="false">
      <c r="C46" s="92"/>
      <c r="D46" s="93"/>
      <c r="E46" s="93"/>
    </row>
    <row r="47" customFormat="false" ht="12.75" hidden="false" customHeight="true" outlineLevel="0" collapsed="false">
      <c r="A47" s="0" t="s">
        <v>42</v>
      </c>
      <c r="B47" s="53" t="s">
        <v>139</v>
      </c>
      <c r="C47" s="87" t="s">
        <v>140</v>
      </c>
      <c r="D47" s="53" t="s">
        <v>141</v>
      </c>
      <c r="E47" s="53" t="s">
        <v>143</v>
      </c>
    </row>
    <row r="48" customFormat="false" ht="12.75" hidden="false" customHeight="true" outlineLevel="0" collapsed="false">
      <c r="B48" s="88" t="n">
        <v>0</v>
      </c>
      <c r="C48" s="89" t="n">
        <v>1</v>
      </c>
      <c r="D48" s="89" t="n">
        <v>2112</v>
      </c>
      <c r="E48" s="89"/>
    </row>
    <row r="49" customFormat="false" ht="12.75" hidden="false" customHeight="true" outlineLevel="0" collapsed="false">
      <c r="B49" s="88" t="n">
        <v>7.5</v>
      </c>
      <c r="C49" s="89" t="n">
        <v>2112.01</v>
      </c>
      <c r="D49" s="89" t="n">
        <v>2826.65</v>
      </c>
      <c r="E49" s="89" t="n">
        <v>158.4</v>
      </c>
    </row>
    <row r="50" customFormat="false" ht="12.75" hidden="false" customHeight="true" outlineLevel="0" collapsed="false">
      <c r="B50" s="88" t="n">
        <v>15</v>
      </c>
      <c r="C50" s="89" t="n">
        <v>2826.66</v>
      </c>
      <c r="D50" s="89" t="n">
        <v>3751.05</v>
      </c>
      <c r="E50" s="89" t="n">
        <v>370.4</v>
      </c>
    </row>
    <row r="51" customFormat="false" ht="12.75" hidden="false" customHeight="true" outlineLevel="0" collapsed="false">
      <c r="B51" s="88" t="n">
        <v>22.5</v>
      </c>
      <c r="C51" s="89" t="n">
        <v>3751.06</v>
      </c>
      <c r="D51" s="89" t="n">
        <v>4664.68</v>
      </c>
      <c r="E51" s="89" t="n">
        <v>651.73</v>
      </c>
    </row>
    <row r="52" customFormat="false" ht="12.75" hidden="false" customHeight="true" outlineLevel="0" collapsed="false">
      <c r="B52" s="88" t="n">
        <v>27.5</v>
      </c>
      <c r="C52" s="89" t="n">
        <v>4664.69</v>
      </c>
      <c r="D52" s="89" t="n">
        <v>100000</v>
      </c>
      <c r="E52" s="89" t="n">
        <v>884.96</v>
      </c>
    </row>
    <row r="54" customFormat="false" ht="12.75" hidden="false" customHeight="true" outlineLevel="0" collapsed="false">
      <c r="A54" s="0" t="s">
        <v>43</v>
      </c>
      <c r="B54" s="53" t="s">
        <v>139</v>
      </c>
      <c r="C54" s="87" t="s">
        <v>140</v>
      </c>
      <c r="D54" s="53" t="s">
        <v>141</v>
      </c>
      <c r="E54" s="53" t="s">
        <v>143</v>
      </c>
    </row>
    <row r="55" customFormat="false" ht="12.75" hidden="false" customHeight="true" outlineLevel="0" collapsed="false">
      <c r="B55" s="88" t="n">
        <v>0</v>
      </c>
      <c r="C55" s="89" t="n">
        <v>1</v>
      </c>
      <c r="D55" s="89" t="n">
        <v>2259</v>
      </c>
      <c r="E55" s="89"/>
    </row>
    <row r="56" customFormat="false" ht="12.75" hidden="false" customHeight="true" outlineLevel="0" collapsed="false">
      <c r="B56" s="88" t="n">
        <v>7.5</v>
      </c>
      <c r="C56" s="89" t="n">
        <v>2259.01</v>
      </c>
      <c r="D56" s="89" t="n">
        <v>2826.65</v>
      </c>
      <c r="E56" s="89" t="n">
        <v>169.44</v>
      </c>
    </row>
    <row r="57" customFormat="false" ht="12.75" hidden="false" customHeight="true" outlineLevel="0" collapsed="false">
      <c r="B57" s="88" t="n">
        <v>15</v>
      </c>
      <c r="C57" s="89" t="n">
        <v>2826.66</v>
      </c>
      <c r="D57" s="89" t="n">
        <v>3751.05</v>
      </c>
      <c r="E57" s="89" t="n">
        <v>381.44</v>
      </c>
    </row>
    <row r="58" customFormat="false" ht="12.75" hidden="false" customHeight="true" outlineLevel="0" collapsed="false">
      <c r="B58" s="88" t="n">
        <v>22.5</v>
      </c>
      <c r="C58" s="89" t="n">
        <v>3751.06</v>
      </c>
      <c r="D58" s="89" t="n">
        <v>4664.68</v>
      </c>
      <c r="E58" s="89" t="n">
        <v>662.66</v>
      </c>
    </row>
    <row r="59" customFormat="false" ht="12.75" hidden="false" customHeight="true" outlineLevel="0" collapsed="false">
      <c r="B59" s="88" t="n">
        <v>27.5</v>
      </c>
      <c r="C59" s="89" t="n">
        <v>4664.69</v>
      </c>
      <c r="D59" s="89" t="n">
        <v>100000</v>
      </c>
      <c r="E59" s="89" t="n">
        <v>896</v>
      </c>
    </row>
  </sheetData>
  <sheetProtection sheet="true" objects="true" scenarios="true"/>
  <printOptions headings="tru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Roman,Regular"&amp;12Página &amp;P</odd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02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A5" activeCellId="0" sqref="A5"/>
    </sheetView>
  </sheetViews>
  <sheetFormatPr defaultColWidth="11.42578125" defaultRowHeight="12.75" zeroHeight="false" outlineLevelRow="0" outlineLevelCol="0"/>
  <cols>
    <col collapsed="false" customWidth="true" hidden="false" outlineLevel="0" max="2" min="2" style="0" width="43.42"/>
  </cols>
  <sheetData>
    <row r="1" customFormat="false" ht="12.75" hidden="false" customHeight="false" outlineLevel="0" collapsed="false">
      <c r="A1" s="0" t="s">
        <v>144</v>
      </c>
      <c r="C1" s="0" t="s">
        <v>145</v>
      </c>
    </row>
    <row r="2" customFormat="false" ht="12.75" hidden="false" customHeight="false" outlineLevel="0" collapsed="false">
      <c r="A2" s="52" t="s">
        <v>62</v>
      </c>
      <c r="B2" s="52" t="s">
        <v>146</v>
      </c>
    </row>
    <row r="3" customFormat="false" ht="12.75" hidden="false" customHeight="false" outlineLevel="0" collapsed="false">
      <c r="A3" s="321"/>
      <c r="B3" s="322"/>
      <c r="F3" s="323"/>
    </row>
    <row r="4" customFormat="false" ht="12.75" hidden="false" customHeight="false" outlineLevel="0" collapsed="false">
      <c r="A4" s="321"/>
      <c r="B4" s="322"/>
      <c r="F4" s="323"/>
    </row>
    <row r="5" customFormat="false" ht="12.75" hidden="false" customHeight="false" outlineLevel="0" collapsed="false">
      <c r="A5" s="321"/>
      <c r="B5" s="322"/>
      <c r="F5" s="323"/>
    </row>
    <row r="6" customFormat="false" ht="12.75" hidden="false" customHeight="false" outlineLevel="0" collapsed="false">
      <c r="A6" s="321"/>
      <c r="B6" s="322"/>
    </row>
    <row r="7" customFormat="false" ht="12.75" hidden="false" customHeight="false" outlineLevel="0" collapsed="false">
      <c r="A7" s="321"/>
      <c r="B7" s="322"/>
    </row>
    <row r="8" customFormat="false" ht="12.75" hidden="false" customHeight="false" outlineLevel="0" collapsed="false">
      <c r="A8" s="321"/>
      <c r="B8" s="322"/>
    </row>
    <row r="9" customFormat="false" ht="12.75" hidden="false" customHeight="false" outlineLevel="0" collapsed="false">
      <c r="A9" s="321"/>
      <c r="B9" s="322"/>
    </row>
    <row r="10" customFormat="false" ht="12.75" hidden="false" customHeight="false" outlineLevel="0" collapsed="false">
      <c r="A10" s="321"/>
      <c r="B10" s="322"/>
    </row>
    <row r="11" customFormat="false" ht="12.75" hidden="false" customHeight="false" outlineLevel="0" collapsed="false">
      <c r="A11" s="321"/>
      <c r="B11" s="322"/>
    </row>
    <row r="12" customFormat="false" ht="12.75" hidden="false" customHeight="false" outlineLevel="0" collapsed="false">
      <c r="A12" s="321"/>
      <c r="B12" s="322"/>
    </row>
    <row r="13" customFormat="false" ht="12.75" hidden="false" customHeight="false" outlineLevel="0" collapsed="false">
      <c r="A13" s="321"/>
      <c r="B13" s="322"/>
    </row>
    <row r="14" customFormat="false" ht="12.75" hidden="false" customHeight="false" outlineLevel="0" collapsed="false">
      <c r="A14" s="321"/>
      <c r="B14" s="322"/>
    </row>
    <row r="15" customFormat="false" ht="12.75" hidden="false" customHeight="false" outlineLevel="0" collapsed="false">
      <c r="A15" s="321"/>
      <c r="B15" s="322"/>
    </row>
    <row r="16" customFormat="false" ht="12.75" hidden="false" customHeight="false" outlineLevel="0" collapsed="false">
      <c r="A16" s="321"/>
      <c r="B16" s="322"/>
    </row>
    <row r="17" customFormat="false" ht="12.75" hidden="false" customHeight="false" outlineLevel="0" collapsed="false">
      <c r="A17" s="321"/>
      <c r="B17" s="322"/>
    </row>
    <row r="18" customFormat="false" ht="12.75" hidden="false" customHeight="false" outlineLevel="0" collapsed="false">
      <c r="A18" s="321"/>
      <c r="B18" s="322"/>
    </row>
    <row r="19" customFormat="false" ht="12.75" hidden="false" customHeight="false" outlineLevel="0" collapsed="false">
      <c r="A19" s="321"/>
      <c r="B19" s="322"/>
    </row>
    <row r="20" customFormat="false" ht="12.75" hidden="false" customHeight="false" outlineLevel="0" collapsed="false">
      <c r="A20" s="321"/>
      <c r="B20" s="322"/>
    </row>
    <row r="21" customFormat="false" ht="12.75" hidden="false" customHeight="false" outlineLevel="0" collapsed="false">
      <c r="A21" s="321"/>
      <c r="B21" s="322"/>
    </row>
    <row r="22" customFormat="false" ht="12.75" hidden="false" customHeight="false" outlineLevel="0" collapsed="false">
      <c r="A22" s="321"/>
      <c r="B22" s="322"/>
    </row>
    <row r="23" customFormat="false" ht="12.75" hidden="false" customHeight="false" outlineLevel="0" collapsed="false">
      <c r="A23" s="321"/>
      <c r="B23" s="322"/>
    </row>
    <row r="24" customFormat="false" ht="12.75" hidden="false" customHeight="false" outlineLevel="0" collapsed="false">
      <c r="A24" s="321"/>
      <c r="B24" s="322"/>
    </row>
    <row r="25" customFormat="false" ht="12.75" hidden="false" customHeight="false" outlineLevel="0" collapsed="false">
      <c r="A25" s="321"/>
      <c r="B25" s="322"/>
    </row>
    <row r="26" customFormat="false" ht="12.75" hidden="false" customHeight="false" outlineLevel="0" collapsed="false">
      <c r="A26" s="321"/>
      <c r="B26" s="322"/>
    </row>
    <row r="27" customFormat="false" ht="12.75" hidden="false" customHeight="false" outlineLevel="0" collapsed="false">
      <c r="A27" s="321"/>
      <c r="B27" s="322"/>
    </row>
    <row r="28" customFormat="false" ht="12.75" hidden="false" customHeight="false" outlineLevel="0" collapsed="false">
      <c r="A28" s="321"/>
      <c r="B28" s="322"/>
    </row>
    <row r="29" customFormat="false" ht="12.75" hidden="false" customHeight="false" outlineLevel="0" collapsed="false">
      <c r="A29" s="321"/>
      <c r="B29" s="322"/>
    </row>
    <row r="30" customFormat="false" ht="12.75" hidden="false" customHeight="false" outlineLevel="0" collapsed="false">
      <c r="A30" s="321"/>
      <c r="B30" s="322"/>
    </row>
    <row r="31" customFormat="false" ht="12.75" hidden="false" customHeight="false" outlineLevel="0" collapsed="false">
      <c r="A31" s="321"/>
      <c r="B31" s="322"/>
    </row>
    <row r="32" customFormat="false" ht="12.75" hidden="false" customHeight="false" outlineLevel="0" collapsed="false">
      <c r="A32" s="321"/>
      <c r="B32" s="322"/>
    </row>
    <row r="33" customFormat="false" ht="12.75" hidden="false" customHeight="false" outlineLevel="0" collapsed="false">
      <c r="A33" s="321"/>
      <c r="B33" s="322"/>
    </row>
    <row r="34" customFormat="false" ht="12.75" hidden="false" customHeight="false" outlineLevel="0" collapsed="false">
      <c r="A34" s="321"/>
      <c r="B34" s="322"/>
    </row>
    <row r="35" customFormat="false" ht="12.75" hidden="false" customHeight="false" outlineLevel="0" collapsed="false">
      <c r="A35" s="321"/>
      <c r="B35" s="322"/>
    </row>
    <row r="36" customFormat="false" ht="12.75" hidden="false" customHeight="false" outlineLevel="0" collapsed="false">
      <c r="A36" s="321"/>
      <c r="B36" s="322"/>
    </row>
    <row r="37" customFormat="false" ht="12.75" hidden="false" customHeight="false" outlineLevel="0" collapsed="false">
      <c r="A37" s="321"/>
      <c r="B37" s="322"/>
    </row>
    <row r="38" customFormat="false" ht="12.75" hidden="false" customHeight="false" outlineLevel="0" collapsed="false">
      <c r="A38" s="321"/>
      <c r="B38" s="322"/>
    </row>
    <row r="39" customFormat="false" ht="12.75" hidden="false" customHeight="false" outlineLevel="0" collapsed="false">
      <c r="A39" s="321"/>
      <c r="B39" s="322"/>
    </row>
    <row r="40" customFormat="false" ht="12.75" hidden="false" customHeight="false" outlineLevel="0" collapsed="false">
      <c r="A40" s="321"/>
      <c r="B40" s="322"/>
    </row>
    <row r="41" customFormat="false" ht="12.75" hidden="false" customHeight="false" outlineLevel="0" collapsed="false">
      <c r="A41" s="321"/>
      <c r="B41" s="322"/>
    </row>
    <row r="42" customFormat="false" ht="12.75" hidden="false" customHeight="false" outlineLevel="0" collapsed="false">
      <c r="A42" s="321"/>
      <c r="B42" s="322"/>
    </row>
    <row r="43" customFormat="false" ht="12.75" hidden="false" customHeight="false" outlineLevel="0" collapsed="false">
      <c r="A43" s="321"/>
      <c r="B43" s="322"/>
    </row>
    <row r="44" customFormat="false" ht="12.75" hidden="false" customHeight="false" outlineLevel="0" collapsed="false">
      <c r="A44" s="321"/>
      <c r="B44" s="322"/>
    </row>
    <row r="45" customFormat="false" ht="12.75" hidden="false" customHeight="false" outlineLevel="0" collapsed="false">
      <c r="A45" s="321"/>
      <c r="B45" s="322"/>
    </row>
    <row r="46" customFormat="false" ht="12.75" hidden="false" customHeight="false" outlineLevel="0" collapsed="false">
      <c r="A46" s="321"/>
      <c r="B46" s="322"/>
    </row>
    <row r="47" customFormat="false" ht="12.75" hidden="false" customHeight="false" outlineLevel="0" collapsed="false">
      <c r="A47" s="321"/>
      <c r="B47" s="322"/>
    </row>
    <row r="48" customFormat="false" ht="12.75" hidden="false" customHeight="false" outlineLevel="0" collapsed="false">
      <c r="A48" s="321"/>
      <c r="B48" s="322"/>
    </row>
    <row r="49" customFormat="false" ht="12.75" hidden="false" customHeight="false" outlineLevel="0" collapsed="false">
      <c r="A49" s="321"/>
      <c r="B49" s="322"/>
    </row>
    <row r="50" customFormat="false" ht="12.75" hidden="false" customHeight="false" outlineLevel="0" collapsed="false">
      <c r="A50" s="321"/>
      <c r="B50" s="322"/>
    </row>
    <row r="51" customFormat="false" ht="12.75" hidden="false" customHeight="false" outlineLevel="0" collapsed="false">
      <c r="A51" s="321"/>
      <c r="B51" s="322"/>
    </row>
    <row r="52" customFormat="false" ht="12.75" hidden="false" customHeight="false" outlineLevel="0" collapsed="false">
      <c r="A52" s="321"/>
      <c r="B52" s="322"/>
    </row>
    <row r="53" customFormat="false" ht="12.75" hidden="false" customHeight="false" outlineLevel="0" collapsed="false">
      <c r="A53" s="321"/>
      <c r="B53" s="322"/>
    </row>
    <row r="54" customFormat="false" ht="12.75" hidden="false" customHeight="false" outlineLevel="0" collapsed="false">
      <c r="A54" s="321"/>
      <c r="B54" s="322"/>
    </row>
    <row r="55" customFormat="false" ht="12.75" hidden="false" customHeight="false" outlineLevel="0" collapsed="false">
      <c r="A55" s="321"/>
      <c r="B55" s="322"/>
    </row>
    <row r="56" customFormat="false" ht="12.75" hidden="false" customHeight="false" outlineLevel="0" collapsed="false">
      <c r="A56" s="321"/>
      <c r="B56" s="322"/>
    </row>
    <row r="57" customFormat="false" ht="12.75" hidden="false" customHeight="false" outlineLevel="0" collapsed="false">
      <c r="A57" s="321"/>
      <c r="B57" s="322"/>
    </row>
    <row r="58" customFormat="false" ht="12.75" hidden="false" customHeight="false" outlineLevel="0" collapsed="false">
      <c r="A58" s="321"/>
      <c r="B58" s="322"/>
    </row>
    <row r="59" customFormat="false" ht="12.75" hidden="false" customHeight="false" outlineLevel="0" collapsed="false">
      <c r="A59" s="321"/>
      <c r="B59" s="322"/>
    </row>
    <row r="60" customFormat="false" ht="12.75" hidden="false" customHeight="false" outlineLevel="0" collapsed="false">
      <c r="A60" s="321"/>
      <c r="B60" s="322"/>
    </row>
    <row r="61" customFormat="false" ht="12.75" hidden="false" customHeight="false" outlineLevel="0" collapsed="false">
      <c r="A61" s="321"/>
      <c r="B61" s="322"/>
    </row>
    <row r="62" customFormat="false" ht="12.75" hidden="false" customHeight="false" outlineLevel="0" collapsed="false">
      <c r="A62" s="321"/>
      <c r="B62" s="322"/>
    </row>
    <row r="63" customFormat="false" ht="12.75" hidden="false" customHeight="false" outlineLevel="0" collapsed="false">
      <c r="A63" s="321"/>
      <c r="B63" s="322"/>
    </row>
    <row r="64" customFormat="false" ht="12.75" hidden="false" customHeight="false" outlineLevel="0" collapsed="false">
      <c r="A64" s="321"/>
      <c r="B64" s="322"/>
    </row>
    <row r="65" customFormat="false" ht="12.75" hidden="false" customHeight="false" outlineLevel="0" collapsed="false">
      <c r="A65" s="321"/>
      <c r="B65" s="322"/>
    </row>
    <row r="66" customFormat="false" ht="12.75" hidden="false" customHeight="false" outlineLevel="0" collapsed="false">
      <c r="A66" s="321"/>
      <c r="B66" s="322"/>
    </row>
    <row r="67" customFormat="false" ht="12.75" hidden="false" customHeight="false" outlineLevel="0" collapsed="false">
      <c r="A67" s="321"/>
      <c r="B67" s="322"/>
    </row>
    <row r="68" customFormat="false" ht="12.75" hidden="false" customHeight="false" outlineLevel="0" collapsed="false">
      <c r="A68" s="321"/>
      <c r="B68" s="322"/>
    </row>
    <row r="69" customFormat="false" ht="12.75" hidden="false" customHeight="false" outlineLevel="0" collapsed="false">
      <c r="A69" s="321"/>
      <c r="B69" s="322"/>
    </row>
    <row r="70" customFormat="false" ht="12.75" hidden="false" customHeight="false" outlineLevel="0" collapsed="false">
      <c r="A70" s="321"/>
      <c r="B70" s="322"/>
    </row>
    <row r="71" customFormat="false" ht="12.75" hidden="false" customHeight="false" outlineLevel="0" collapsed="false">
      <c r="A71" s="321"/>
      <c r="B71" s="322"/>
    </row>
    <row r="72" customFormat="false" ht="12.75" hidden="false" customHeight="false" outlineLevel="0" collapsed="false">
      <c r="A72" s="321"/>
      <c r="B72" s="322"/>
    </row>
    <row r="73" customFormat="false" ht="12.75" hidden="false" customHeight="false" outlineLevel="0" collapsed="false">
      <c r="A73" s="321"/>
      <c r="B73" s="322"/>
    </row>
    <row r="74" customFormat="false" ht="12.75" hidden="false" customHeight="false" outlineLevel="0" collapsed="false">
      <c r="A74" s="321"/>
      <c r="B74" s="322"/>
    </row>
    <row r="75" customFormat="false" ht="12.75" hidden="false" customHeight="false" outlineLevel="0" collapsed="false">
      <c r="A75" s="321"/>
      <c r="B75" s="322"/>
    </row>
    <row r="76" customFormat="false" ht="12.75" hidden="false" customHeight="false" outlineLevel="0" collapsed="false">
      <c r="A76" s="321"/>
      <c r="B76" s="322"/>
    </row>
    <row r="77" customFormat="false" ht="12.75" hidden="false" customHeight="false" outlineLevel="0" collapsed="false">
      <c r="A77" s="321"/>
      <c r="B77" s="322"/>
    </row>
    <row r="78" customFormat="false" ht="12.75" hidden="false" customHeight="false" outlineLevel="0" collapsed="false">
      <c r="A78" s="321"/>
      <c r="B78" s="322"/>
    </row>
    <row r="79" customFormat="false" ht="12.75" hidden="false" customHeight="false" outlineLevel="0" collapsed="false">
      <c r="A79" s="321"/>
      <c r="B79" s="322"/>
    </row>
    <row r="80" customFormat="false" ht="12.75" hidden="false" customHeight="false" outlineLevel="0" collapsed="false">
      <c r="A80" s="321"/>
      <c r="B80" s="322"/>
    </row>
    <row r="81" customFormat="false" ht="12.75" hidden="false" customHeight="false" outlineLevel="0" collapsed="false">
      <c r="A81" s="321"/>
      <c r="B81" s="322"/>
    </row>
    <row r="82" customFormat="false" ht="12.75" hidden="false" customHeight="false" outlineLevel="0" collapsed="false">
      <c r="A82" s="321"/>
      <c r="B82" s="322"/>
    </row>
    <row r="83" customFormat="false" ht="12.75" hidden="false" customHeight="false" outlineLevel="0" collapsed="false">
      <c r="A83" s="321"/>
      <c r="B83" s="322"/>
    </row>
    <row r="84" customFormat="false" ht="12.75" hidden="false" customHeight="false" outlineLevel="0" collapsed="false">
      <c r="A84" s="321"/>
      <c r="B84" s="322"/>
    </row>
    <row r="85" customFormat="false" ht="12.75" hidden="false" customHeight="false" outlineLevel="0" collapsed="false">
      <c r="A85" s="321"/>
      <c r="B85" s="322"/>
    </row>
    <row r="86" customFormat="false" ht="12.75" hidden="false" customHeight="false" outlineLevel="0" collapsed="false">
      <c r="A86" s="321"/>
      <c r="B86" s="322"/>
    </row>
    <row r="87" customFormat="false" ht="12.75" hidden="false" customHeight="false" outlineLevel="0" collapsed="false">
      <c r="A87" s="321"/>
      <c r="B87" s="322"/>
    </row>
    <row r="88" customFormat="false" ht="12.75" hidden="false" customHeight="false" outlineLevel="0" collapsed="false">
      <c r="A88" s="321"/>
      <c r="B88" s="322"/>
    </row>
    <row r="89" customFormat="false" ht="12.75" hidden="false" customHeight="false" outlineLevel="0" collapsed="false">
      <c r="A89" s="321"/>
      <c r="B89" s="322"/>
    </row>
    <row r="90" customFormat="false" ht="12.75" hidden="false" customHeight="false" outlineLevel="0" collapsed="false">
      <c r="A90" s="321"/>
      <c r="B90" s="322"/>
    </row>
    <row r="91" customFormat="false" ht="12.75" hidden="false" customHeight="false" outlineLevel="0" collapsed="false">
      <c r="A91" s="321"/>
      <c r="B91" s="322"/>
    </row>
    <row r="92" customFormat="false" ht="12.75" hidden="false" customHeight="false" outlineLevel="0" collapsed="false">
      <c r="A92" s="321"/>
      <c r="B92" s="322"/>
    </row>
    <row r="93" customFormat="false" ht="12.75" hidden="false" customHeight="false" outlineLevel="0" collapsed="false">
      <c r="A93" s="321"/>
      <c r="B93" s="322"/>
    </row>
    <row r="94" customFormat="false" ht="12.75" hidden="false" customHeight="false" outlineLevel="0" collapsed="false">
      <c r="A94" s="321"/>
      <c r="B94" s="322"/>
    </row>
    <row r="95" customFormat="false" ht="12.75" hidden="false" customHeight="false" outlineLevel="0" collapsed="false">
      <c r="A95" s="321"/>
      <c r="B95" s="322"/>
    </row>
    <row r="96" customFormat="false" ht="12.75" hidden="false" customHeight="false" outlineLevel="0" collapsed="false">
      <c r="A96" s="321"/>
      <c r="B96" s="322"/>
    </row>
    <row r="97" customFormat="false" ht="12.75" hidden="false" customHeight="false" outlineLevel="0" collapsed="false">
      <c r="A97" s="321"/>
      <c r="B97" s="322"/>
    </row>
    <row r="98" customFormat="false" ht="12.75" hidden="false" customHeight="false" outlineLevel="0" collapsed="false">
      <c r="A98" s="321"/>
      <c r="B98" s="322"/>
    </row>
    <row r="99" customFormat="false" ht="12.75" hidden="false" customHeight="false" outlineLevel="0" collapsed="false">
      <c r="A99" s="321"/>
      <c r="B99" s="322"/>
    </row>
    <row r="100" customFormat="false" ht="12.75" hidden="false" customHeight="false" outlineLevel="0" collapsed="false">
      <c r="A100" s="321"/>
      <c r="B100" s="322"/>
    </row>
    <row r="101" customFormat="false" ht="12.75" hidden="false" customHeight="false" outlineLevel="0" collapsed="false">
      <c r="A101" s="321"/>
      <c r="B101" s="322"/>
    </row>
    <row r="102" customFormat="false" ht="12.75" hidden="false" customHeight="false" outlineLevel="0" collapsed="false">
      <c r="A102" s="321"/>
      <c r="B102" s="322"/>
    </row>
    <row r="103" customFormat="false" ht="12.75" hidden="false" customHeight="false" outlineLevel="0" collapsed="false">
      <c r="A103" s="321"/>
      <c r="B103" s="322"/>
    </row>
    <row r="104" customFormat="false" ht="12.75" hidden="false" customHeight="false" outlineLevel="0" collapsed="false">
      <c r="A104" s="321"/>
      <c r="B104" s="322"/>
    </row>
    <row r="105" customFormat="false" ht="12.75" hidden="false" customHeight="false" outlineLevel="0" collapsed="false">
      <c r="A105" s="321"/>
      <c r="B105" s="322"/>
    </row>
    <row r="106" customFormat="false" ht="12.75" hidden="false" customHeight="false" outlineLevel="0" collapsed="false">
      <c r="A106" s="321"/>
      <c r="B106" s="322"/>
    </row>
    <row r="107" customFormat="false" ht="12.75" hidden="false" customHeight="false" outlineLevel="0" collapsed="false">
      <c r="A107" s="321"/>
      <c r="B107" s="322"/>
    </row>
    <row r="108" customFormat="false" ht="12.75" hidden="false" customHeight="false" outlineLevel="0" collapsed="false">
      <c r="A108" s="321"/>
      <c r="B108" s="322"/>
    </row>
    <row r="109" customFormat="false" ht="12.75" hidden="false" customHeight="false" outlineLevel="0" collapsed="false">
      <c r="A109" s="321"/>
      <c r="B109" s="322"/>
    </row>
    <row r="110" customFormat="false" ht="12.75" hidden="false" customHeight="false" outlineLevel="0" collapsed="false">
      <c r="A110" s="321"/>
      <c r="B110" s="322"/>
    </row>
    <row r="111" customFormat="false" ht="12.75" hidden="false" customHeight="false" outlineLevel="0" collapsed="false">
      <c r="A111" s="321"/>
      <c r="B111" s="322"/>
    </row>
    <row r="112" customFormat="false" ht="12.75" hidden="false" customHeight="false" outlineLevel="0" collapsed="false">
      <c r="A112" s="321"/>
      <c r="B112" s="322"/>
    </row>
    <row r="113" customFormat="false" ht="12.75" hidden="false" customHeight="false" outlineLevel="0" collapsed="false">
      <c r="A113" s="321"/>
      <c r="B113" s="322"/>
    </row>
    <row r="114" customFormat="false" ht="12.75" hidden="false" customHeight="false" outlineLevel="0" collapsed="false">
      <c r="A114" s="321"/>
      <c r="B114" s="322"/>
    </row>
    <row r="115" customFormat="false" ht="12.75" hidden="false" customHeight="false" outlineLevel="0" collapsed="false">
      <c r="A115" s="321"/>
      <c r="B115" s="322"/>
    </row>
    <row r="116" customFormat="false" ht="12.75" hidden="false" customHeight="false" outlineLevel="0" collapsed="false">
      <c r="A116" s="321"/>
      <c r="B116" s="322"/>
    </row>
    <row r="117" customFormat="false" ht="12.75" hidden="false" customHeight="false" outlineLevel="0" collapsed="false">
      <c r="A117" s="321"/>
      <c r="B117" s="322"/>
    </row>
    <row r="118" customFormat="false" ht="12.75" hidden="false" customHeight="false" outlineLevel="0" collapsed="false">
      <c r="A118" s="321"/>
      <c r="B118" s="322"/>
    </row>
    <row r="119" customFormat="false" ht="12.75" hidden="false" customHeight="false" outlineLevel="0" collapsed="false">
      <c r="A119" s="321"/>
      <c r="B119" s="322"/>
    </row>
    <row r="120" customFormat="false" ht="12.75" hidden="false" customHeight="false" outlineLevel="0" collapsed="false">
      <c r="A120" s="321"/>
      <c r="B120" s="322"/>
    </row>
    <row r="121" customFormat="false" ht="12.75" hidden="false" customHeight="false" outlineLevel="0" collapsed="false">
      <c r="A121" s="321"/>
      <c r="B121" s="322"/>
    </row>
    <row r="122" customFormat="false" ht="12.75" hidden="false" customHeight="false" outlineLevel="0" collapsed="false">
      <c r="A122" s="321"/>
      <c r="B122" s="322"/>
    </row>
    <row r="123" customFormat="false" ht="12.75" hidden="false" customHeight="false" outlineLevel="0" collapsed="false">
      <c r="A123" s="321"/>
      <c r="B123" s="322"/>
    </row>
    <row r="124" customFormat="false" ht="12.75" hidden="false" customHeight="false" outlineLevel="0" collapsed="false">
      <c r="A124" s="321"/>
      <c r="B124" s="322"/>
    </row>
    <row r="125" customFormat="false" ht="12.75" hidden="false" customHeight="false" outlineLevel="0" collapsed="false">
      <c r="A125" s="321"/>
      <c r="B125" s="322"/>
    </row>
    <row r="126" customFormat="false" ht="12.75" hidden="false" customHeight="false" outlineLevel="0" collapsed="false">
      <c r="A126" s="321"/>
      <c r="B126" s="322"/>
    </row>
    <row r="127" customFormat="false" ht="12.75" hidden="false" customHeight="false" outlineLevel="0" collapsed="false">
      <c r="A127" s="321"/>
      <c r="B127" s="322"/>
    </row>
    <row r="128" customFormat="false" ht="12.75" hidden="false" customHeight="false" outlineLevel="0" collapsed="false">
      <c r="A128" s="321"/>
      <c r="B128" s="322"/>
    </row>
    <row r="129" customFormat="false" ht="12.75" hidden="false" customHeight="false" outlineLevel="0" collapsed="false">
      <c r="A129" s="321"/>
      <c r="B129" s="322"/>
    </row>
    <row r="130" customFormat="false" ht="12.75" hidden="false" customHeight="false" outlineLevel="0" collapsed="false">
      <c r="A130" s="321"/>
      <c r="B130" s="322"/>
    </row>
    <row r="131" customFormat="false" ht="12.75" hidden="false" customHeight="false" outlineLevel="0" collapsed="false">
      <c r="A131" s="321"/>
      <c r="B131" s="322"/>
    </row>
    <row r="132" customFormat="false" ht="12.75" hidden="false" customHeight="false" outlineLevel="0" collapsed="false">
      <c r="A132" s="321"/>
      <c r="B132" s="322"/>
    </row>
    <row r="133" customFormat="false" ht="12.75" hidden="false" customHeight="false" outlineLevel="0" collapsed="false">
      <c r="A133" s="321"/>
      <c r="B133" s="322"/>
    </row>
    <row r="134" customFormat="false" ht="12.75" hidden="false" customHeight="false" outlineLevel="0" collapsed="false">
      <c r="A134" s="321"/>
      <c r="B134" s="322"/>
    </row>
    <row r="135" customFormat="false" ht="12.75" hidden="false" customHeight="false" outlineLevel="0" collapsed="false">
      <c r="A135" s="321"/>
      <c r="B135" s="322"/>
    </row>
    <row r="136" customFormat="false" ht="12.75" hidden="false" customHeight="false" outlineLevel="0" collapsed="false">
      <c r="A136" s="321"/>
      <c r="B136" s="322"/>
    </row>
    <row r="137" customFormat="false" ht="12.75" hidden="false" customHeight="false" outlineLevel="0" collapsed="false">
      <c r="A137" s="321"/>
      <c r="B137" s="322"/>
    </row>
    <row r="138" customFormat="false" ht="12.75" hidden="false" customHeight="false" outlineLevel="0" collapsed="false">
      <c r="A138" s="321"/>
      <c r="B138" s="322"/>
    </row>
    <row r="139" customFormat="false" ht="12.75" hidden="false" customHeight="false" outlineLevel="0" collapsed="false">
      <c r="A139" s="321"/>
      <c r="B139" s="322"/>
    </row>
    <row r="140" customFormat="false" ht="12.75" hidden="false" customHeight="false" outlineLevel="0" collapsed="false">
      <c r="A140" s="321"/>
      <c r="B140" s="322"/>
    </row>
    <row r="141" customFormat="false" ht="12.75" hidden="false" customHeight="false" outlineLevel="0" collapsed="false">
      <c r="A141" s="321"/>
      <c r="B141" s="322"/>
    </row>
    <row r="142" customFormat="false" ht="12.75" hidden="false" customHeight="false" outlineLevel="0" collapsed="false">
      <c r="A142" s="321"/>
      <c r="B142" s="322"/>
    </row>
    <row r="143" customFormat="false" ht="12.75" hidden="false" customHeight="false" outlineLevel="0" collapsed="false">
      <c r="A143" s="321"/>
      <c r="B143" s="322"/>
    </row>
    <row r="144" customFormat="false" ht="12.75" hidden="false" customHeight="false" outlineLevel="0" collapsed="false">
      <c r="A144" s="321"/>
      <c r="B144" s="322"/>
    </row>
    <row r="145" customFormat="false" ht="12.75" hidden="false" customHeight="false" outlineLevel="0" collapsed="false">
      <c r="A145" s="321"/>
      <c r="B145" s="322"/>
    </row>
    <row r="146" customFormat="false" ht="12.75" hidden="false" customHeight="false" outlineLevel="0" collapsed="false">
      <c r="A146" s="321"/>
      <c r="B146" s="322"/>
    </row>
    <row r="147" customFormat="false" ht="12.75" hidden="false" customHeight="false" outlineLevel="0" collapsed="false">
      <c r="A147" s="321"/>
      <c r="B147" s="322"/>
    </row>
    <row r="148" customFormat="false" ht="12.75" hidden="false" customHeight="false" outlineLevel="0" collapsed="false">
      <c r="A148" s="321"/>
      <c r="B148" s="322"/>
    </row>
    <row r="149" customFormat="false" ht="12.75" hidden="false" customHeight="false" outlineLevel="0" collapsed="false">
      <c r="A149" s="321"/>
      <c r="B149" s="322"/>
    </row>
    <row r="150" customFormat="false" ht="12.75" hidden="false" customHeight="false" outlineLevel="0" collapsed="false">
      <c r="A150" s="321"/>
      <c r="B150" s="322"/>
    </row>
    <row r="151" customFormat="false" ht="12.75" hidden="false" customHeight="false" outlineLevel="0" collapsed="false">
      <c r="A151" s="321"/>
      <c r="B151" s="322"/>
    </row>
    <row r="152" customFormat="false" ht="12.75" hidden="false" customHeight="false" outlineLevel="0" collapsed="false">
      <c r="A152" s="321"/>
      <c r="B152" s="322"/>
    </row>
    <row r="153" customFormat="false" ht="12.75" hidden="false" customHeight="false" outlineLevel="0" collapsed="false">
      <c r="A153" s="321"/>
      <c r="B153" s="322"/>
    </row>
    <row r="154" customFormat="false" ht="12.75" hidden="false" customHeight="false" outlineLevel="0" collapsed="false">
      <c r="A154" s="321"/>
      <c r="B154" s="322"/>
    </row>
    <row r="155" customFormat="false" ht="12.75" hidden="false" customHeight="false" outlineLevel="0" collapsed="false">
      <c r="A155" s="321"/>
      <c r="B155" s="322"/>
    </row>
    <row r="156" customFormat="false" ht="12.75" hidden="false" customHeight="false" outlineLevel="0" collapsed="false">
      <c r="A156" s="321"/>
      <c r="B156" s="322"/>
    </row>
    <row r="157" customFormat="false" ht="12.75" hidden="false" customHeight="false" outlineLevel="0" collapsed="false">
      <c r="A157" s="321"/>
      <c r="B157" s="322"/>
    </row>
    <row r="158" customFormat="false" ht="12.75" hidden="false" customHeight="false" outlineLevel="0" collapsed="false">
      <c r="A158" s="321"/>
      <c r="B158" s="322"/>
    </row>
    <row r="159" customFormat="false" ht="12.75" hidden="false" customHeight="false" outlineLevel="0" collapsed="false">
      <c r="A159" s="321"/>
      <c r="B159" s="322"/>
    </row>
    <row r="160" customFormat="false" ht="12.75" hidden="false" customHeight="false" outlineLevel="0" collapsed="false">
      <c r="A160" s="321"/>
      <c r="B160" s="322"/>
    </row>
    <row r="161" customFormat="false" ht="12.75" hidden="false" customHeight="false" outlineLevel="0" collapsed="false">
      <c r="A161" s="321"/>
      <c r="B161" s="322"/>
    </row>
    <row r="162" customFormat="false" ht="12.75" hidden="false" customHeight="false" outlineLevel="0" collapsed="false">
      <c r="A162" s="321"/>
      <c r="B162" s="322"/>
    </row>
    <row r="163" customFormat="false" ht="12.75" hidden="false" customHeight="false" outlineLevel="0" collapsed="false">
      <c r="A163" s="321"/>
      <c r="B163" s="322"/>
    </row>
    <row r="164" customFormat="false" ht="12.75" hidden="false" customHeight="false" outlineLevel="0" collapsed="false">
      <c r="A164" s="321"/>
      <c r="B164" s="322"/>
    </row>
    <row r="165" customFormat="false" ht="12.75" hidden="false" customHeight="false" outlineLevel="0" collapsed="false">
      <c r="A165" s="321"/>
      <c r="B165" s="322"/>
    </row>
    <row r="166" customFormat="false" ht="12.75" hidden="false" customHeight="false" outlineLevel="0" collapsed="false">
      <c r="A166" s="123"/>
      <c r="B166" s="123"/>
    </row>
    <row r="167" customFormat="false" ht="12.75" hidden="false" customHeight="false" outlineLevel="0" collapsed="false">
      <c r="A167" s="123"/>
      <c r="B167" s="123"/>
    </row>
    <row r="168" customFormat="false" ht="12.75" hidden="false" customHeight="false" outlineLevel="0" collapsed="false">
      <c r="A168" s="123"/>
      <c r="B168" s="123"/>
    </row>
    <row r="169" customFormat="false" ht="12.75" hidden="false" customHeight="false" outlineLevel="0" collapsed="false">
      <c r="A169" s="123"/>
      <c r="B169" s="123"/>
    </row>
    <row r="170" customFormat="false" ht="12.75" hidden="false" customHeight="false" outlineLevel="0" collapsed="false">
      <c r="A170" s="123"/>
      <c r="B170" s="123"/>
    </row>
    <row r="171" customFormat="false" ht="12.75" hidden="false" customHeight="false" outlineLevel="0" collapsed="false">
      <c r="A171" s="123"/>
      <c r="B171" s="123"/>
    </row>
    <row r="172" customFormat="false" ht="12.75" hidden="false" customHeight="false" outlineLevel="0" collapsed="false">
      <c r="A172" s="123"/>
      <c r="B172" s="123"/>
    </row>
    <row r="173" customFormat="false" ht="12.75" hidden="false" customHeight="false" outlineLevel="0" collapsed="false">
      <c r="A173" s="123"/>
      <c r="B173" s="123"/>
    </row>
    <row r="174" customFormat="false" ht="12.75" hidden="false" customHeight="false" outlineLevel="0" collapsed="false">
      <c r="A174" s="123"/>
      <c r="B174" s="123"/>
    </row>
    <row r="175" customFormat="false" ht="12.75" hidden="false" customHeight="false" outlineLevel="0" collapsed="false">
      <c r="A175" s="123"/>
      <c r="B175" s="123"/>
    </row>
    <row r="176" customFormat="false" ht="12.75" hidden="false" customHeight="false" outlineLevel="0" collapsed="false">
      <c r="A176" s="123"/>
      <c r="B176" s="123"/>
    </row>
    <row r="177" customFormat="false" ht="12.75" hidden="false" customHeight="false" outlineLevel="0" collapsed="false">
      <c r="A177" s="123"/>
      <c r="B177" s="123"/>
    </row>
    <row r="178" customFormat="false" ht="12.75" hidden="false" customHeight="false" outlineLevel="0" collapsed="false">
      <c r="A178" s="123"/>
      <c r="B178" s="123"/>
    </row>
    <row r="179" customFormat="false" ht="12.75" hidden="false" customHeight="false" outlineLevel="0" collapsed="false">
      <c r="A179" s="123"/>
      <c r="B179" s="123"/>
    </row>
    <row r="180" customFormat="false" ht="12.75" hidden="false" customHeight="false" outlineLevel="0" collapsed="false">
      <c r="A180" s="123"/>
      <c r="B180" s="123"/>
    </row>
    <row r="181" customFormat="false" ht="12.75" hidden="false" customHeight="false" outlineLevel="0" collapsed="false">
      <c r="A181" s="123"/>
      <c r="B181" s="123"/>
    </row>
    <row r="182" customFormat="false" ht="12.75" hidden="false" customHeight="false" outlineLevel="0" collapsed="false">
      <c r="A182" s="123"/>
      <c r="B182" s="123"/>
    </row>
    <row r="183" customFormat="false" ht="12.75" hidden="false" customHeight="false" outlineLevel="0" collapsed="false">
      <c r="A183" s="123"/>
      <c r="B183" s="123"/>
    </row>
    <row r="184" customFormat="false" ht="12.75" hidden="false" customHeight="false" outlineLevel="0" collapsed="false">
      <c r="A184" s="123"/>
      <c r="B184" s="123"/>
    </row>
    <row r="185" customFormat="false" ht="12.75" hidden="false" customHeight="false" outlineLevel="0" collapsed="false">
      <c r="A185" s="123"/>
      <c r="B185" s="123"/>
    </row>
    <row r="186" customFormat="false" ht="12.75" hidden="false" customHeight="false" outlineLevel="0" collapsed="false">
      <c r="A186" s="123"/>
      <c r="B186" s="123"/>
    </row>
    <row r="187" customFormat="false" ht="12.75" hidden="false" customHeight="false" outlineLevel="0" collapsed="false">
      <c r="A187" s="123"/>
      <c r="B187" s="123"/>
    </row>
    <row r="188" customFormat="false" ht="12.75" hidden="false" customHeight="false" outlineLevel="0" collapsed="false">
      <c r="A188" s="123"/>
      <c r="B188" s="123"/>
    </row>
    <row r="189" customFormat="false" ht="12.75" hidden="false" customHeight="false" outlineLevel="0" collapsed="false">
      <c r="A189" s="123"/>
      <c r="B189" s="123"/>
    </row>
    <row r="190" customFormat="false" ht="12.75" hidden="false" customHeight="false" outlineLevel="0" collapsed="false">
      <c r="A190" s="123"/>
      <c r="B190" s="123"/>
    </row>
    <row r="191" customFormat="false" ht="12.75" hidden="false" customHeight="false" outlineLevel="0" collapsed="false">
      <c r="A191" s="123"/>
      <c r="B191" s="123"/>
    </row>
    <row r="192" customFormat="false" ht="12.75" hidden="false" customHeight="false" outlineLevel="0" collapsed="false">
      <c r="A192" s="123"/>
      <c r="B192" s="123"/>
    </row>
    <row r="193" customFormat="false" ht="12.75" hidden="false" customHeight="false" outlineLevel="0" collapsed="false">
      <c r="A193" s="123"/>
      <c r="B193" s="123"/>
    </row>
    <row r="194" customFormat="false" ht="12.75" hidden="false" customHeight="false" outlineLevel="0" collapsed="false">
      <c r="A194" s="123"/>
      <c r="B194" s="123"/>
    </row>
    <row r="195" customFormat="false" ht="12.75" hidden="false" customHeight="false" outlineLevel="0" collapsed="false">
      <c r="A195" s="123"/>
      <c r="B195" s="123"/>
    </row>
    <row r="196" customFormat="false" ht="12.75" hidden="false" customHeight="false" outlineLevel="0" collapsed="false">
      <c r="A196" s="123"/>
      <c r="B196" s="123"/>
    </row>
    <row r="197" customFormat="false" ht="12.75" hidden="false" customHeight="false" outlineLevel="0" collapsed="false">
      <c r="A197" s="123"/>
      <c r="B197" s="123"/>
    </row>
    <row r="198" customFormat="false" ht="12.75" hidden="false" customHeight="false" outlineLevel="0" collapsed="false">
      <c r="A198" s="123"/>
      <c r="B198" s="123"/>
    </row>
    <row r="199" customFormat="false" ht="12.75" hidden="false" customHeight="false" outlineLevel="0" collapsed="false">
      <c r="A199" s="123"/>
      <c r="B199" s="123"/>
    </row>
    <row r="200" customFormat="false" ht="12.75" hidden="false" customHeight="false" outlineLevel="0" collapsed="false">
      <c r="A200" s="123"/>
      <c r="B200" s="123"/>
    </row>
    <row r="201" customFormat="false" ht="12.75" hidden="false" customHeight="false" outlineLevel="0" collapsed="false">
      <c r="A201" s="123"/>
      <c r="B201" s="123"/>
    </row>
    <row r="202" customFormat="false" ht="12.75" hidden="false" customHeight="false" outlineLevel="0" collapsed="false">
      <c r="A202" s="123"/>
      <c r="B202" s="123"/>
    </row>
    <row r="203" customFormat="false" ht="12.75" hidden="false" customHeight="false" outlineLevel="0" collapsed="false">
      <c r="A203" s="123"/>
      <c r="B203" s="123"/>
    </row>
    <row r="204" customFormat="false" ht="12.75" hidden="false" customHeight="false" outlineLevel="0" collapsed="false">
      <c r="A204" s="123"/>
      <c r="B204" s="123"/>
    </row>
    <row r="205" customFormat="false" ht="12.75" hidden="false" customHeight="false" outlineLevel="0" collapsed="false">
      <c r="A205" s="123"/>
      <c r="B205" s="123"/>
    </row>
    <row r="206" customFormat="false" ht="12.75" hidden="false" customHeight="false" outlineLevel="0" collapsed="false">
      <c r="A206" s="123"/>
      <c r="B206" s="123"/>
    </row>
    <row r="207" customFormat="false" ht="12.75" hidden="false" customHeight="false" outlineLevel="0" collapsed="false">
      <c r="A207" s="123"/>
      <c r="B207" s="123"/>
    </row>
    <row r="208" customFormat="false" ht="12.75" hidden="false" customHeight="false" outlineLevel="0" collapsed="false">
      <c r="A208" s="123"/>
      <c r="B208" s="123"/>
    </row>
    <row r="209" customFormat="false" ht="12.75" hidden="false" customHeight="false" outlineLevel="0" collapsed="false">
      <c r="A209" s="123"/>
      <c r="B209" s="123"/>
    </row>
    <row r="210" customFormat="false" ht="12.75" hidden="false" customHeight="false" outlineLevel="0" collapsed="false">
      <c r="A210" s="123"/>
      <c r="B210" s="123"/>
    </row>
    <row r="211" customFormat="false" ht="12.75" hidden="false" customHeight="false" outlineLevel="0" collapsed="false">
      <c r="A211" s="123"/>
      <c r="B211" s="123"/>
    </row>
    <row r="212" customFormat="false" ht="12.75" hidden="false" customHeight="false" outlineLevel="0" collapsed="false">
      <c r="A212" s="123"/>
      <c r="B212" s="123"/>
    </row>
    <row r="213" customFormat="false" ht="12.75" hidden="false" customHeight="false" outlineLevel="0" collapsed="false">
      <c r="A213" s="123"/>
      <c r="B213" s="123"/>
    </row>
    <row r="214" customFormat="false" ht="12.75" hidden="false" customHeight="false" outlineLevel="0" collapsed="false">
      <c r="A214" s="123"/>
      <c r="B214" s="123"/>
    </row>
    <row r="215" customFormat="false" ht="12.75" hidden="false" customHeight="false" outlineLevel="0" collapsed="false">
      <c r="A215" s="123"/>
      <c r="B215" s="123"/>
    </row>
    <row r="216" customFormat="false" ht="12.75" hidden="false" customHeight="false" outlineLevel="0" collapsed="false">
      <c r="A216" s="123"/>
      <c r="B216" s="123"/>
    </row>
    <row r="217" customFormat="false" ht="12.75" hidden="false" customHeight="false" outlineLevel="0" collapsed="false">
      <c r="A217" s="123"/>
      <c r="B217" s="123"/>
    </row>
    <row r="218" customFormat="false" ht="12.75" hidden="false" customHeight="false" outlineLevel="0" collapsed="false">
      <c r="A218" s="123"/>
      <c r="B218" s="123"/>
    </row>
    <row r="219" customFormat="false" ht="12.75" hidden="false" customHeight="false" outlineLevel="0" collapsed="false">
      <c r="A219" s="123"/>
      <c r="B219" s="123"/>
    </row>
    <row r="220" customFormat="false" ht="12.75" hidden="false" customHeight="false" outlineLevel="0" collapsed="false">
      <c r="A220" s="123"/>
      <c r="B220" s="123"/>
    </row>
    <row r="221" customFormat="false" ht="12.75" hidden="false" customHeight="false" outlineLevel="0" collapsed="false">
      <c r="A221" s="123"/>
      <c r="B221" s="123"/>
    </row>
    <row r="222" customFormat="false" ht="12.75" hidden="false" customHeight="false" outlineLevel="0" collapsed="false">
      <c r="A222" s="123"/>
      <c r="B222" s="123"/>
    </row>
    <row r="223" customFormat="false" ht="12.75" hidden="false" customHeight="false" outlineLevel="0" collapsed="false">
      <c r="A223" s="123"/>
      <c r="B223" s="123"/>
    </row>
    <row r="224" customFormat="false" ht="12.75" hidden="false" customHeight="false" outlineLevel="0" collapsed="false">
      <c r="A224" s="123"/>
      <c r="B224" s="123"/>
    </row>
    <row r="225" customFormat="false" ht="12.75" hidden="false" customHeight="false" outlineLevel="0" collapsed="false">
      <c r="A225" s="123"/>
      <c r="B225" s="123"/>
    </row>
    <row r="226" customFormat="false" ht="12.75" hidden="false" customHeight="false" outlineLevel="0" collapsed="false">
      <c r="A226" s="123"/>
      <c r="B226" s="123"/>
    </row>
    <row r="227" customFormat="false" ht="12.75" hidden="false" customHeight="false" outlineLevel="0" collapsed="false">
      <c r="A227" s="123"/>
      <c r="B227" s="123"/>
    </row>
    <row r="228" customFormat="false" ht="12.75" hidden="false" customHeight="false" outlineLevel="0" collapsed="false">
      <c r="A228" s="123"/>
      <c r="B228" s="123"/>
    </row>
    <row r="229" customFormat="false" ht="12.75" hidden="false" customHeight="false" outlineLevel="0" collapsed="false">
      <c r="A229" s="123"/>
      <c r="B229" s="123"/>
    </row>
    <row r="230" customFormat="false" ht="12.75" hidden="false" customHeight="false" outlineLevel="0" collapsed="false">
      <c r="A230" s="123"/>
      <c r="B230" s="123"/>
    </row>
    <row r="231" customFormat="false" ht="12.75" hidden="false" customHeight="false" outlineLevel="0" collapsed="false">
      <c r="A231" s="123"/>
      <c r="B231" s="123"/>
    </row>
    <row r="232" customFormat="false" ht="12.75" hidden="false" customHeight="false" outlineLevel="0" collapsed="false">
      <c r="A232" s="123"/>
      <c r="B232" s="123"/>
    </row>
    <row r="233" customFormat="false" ht="12.75" hidden="false" customHeight="false" outlineLevel="0" collapsed="false">
      <c r="A233" s="123"/>
      <c r="B233" s="123"/>
    </row>
    <row r="234" customFormat="false" ht="12.75" hidden="false" customHeight="false" outlineLevel="0" collapsed="false">
      <c r="A234" s="123"/>
      <c r="B234" s="123"/>
    </row>
    <row r="235" customFormat="false" ht="12.75" hidden="false" customHeight="false" outlineLevel="0" collapsed="false">
      <c r="A235" s="123"/>
      <c r="B235" s="123"/>
    </row>
    <row r="236" customFormat="false" ht="12.75" hidden="false" customHeight="false" outlineLevel="0" collapsed="false">
      <c r="A236" s="123"/>
      <c r="B236" s="123"/>
    </row>
    <row r="237" customFormat="false" ht="12.75" hidden="false" customHeight="false" outlineLevel="0" collapsed="false">
      <c r="A237" s="123"/>
      <c r="B237" s="123"/>
    </row>
    <row r="238" customFormat="false" ht="12.75" hidden="false" customHeight="false" outlineLevel="0" collapsed="false">
      <c r="A238" s="123"/>
      <c r="B238" s="123"/>
    </row>
    <row r="239" customFormat="false" ht="12.75" hidden="false" customHeight="false" outlineLevel="0" collapsed="false">
      <c r="A239" s="123"/>
      <c r="B239" s="123"/>
    </row>
    <row r="240" customFormat="false" ht="12.75" hidden="false" customHeight="false" outlineLevel="0" collapsed="false">
      <c r="A240" s="123"/>
      <c r="B240" s="123"/>
    </row>
    <row r="241" customFormat="false" ht="12.75" hidden="false" customHeight="false" outlineLevel="0" collapsed="false">
      <c r="A241" s="123"/>
      <c r="B241" s="123"/>
    </row>
    <row r="242" customFormat="false" ht="12.75" hidden="false" customHeight="false" outlineLevel="0" collapsed="false">
      <c r="A242" s="123"/>
      <c r="B242" s="123"/>
    </row>
    <row r="243" customFormat="false" ht="12.75" hidden="false" customHeight="false" outlineLevel="0" collapsed="false">
      <c r="A243" s="123"/>
      <c r="B243" s="123"/>
    </row>
    <row r="244" customFormat="false" ht="12.75" hidden="false" customHeight="false" outlineLevel="0" collapsed="false">
      <c r="A244" s="123"/>
      <c r="B244" s="123"/>
    </row>
    <row r="245" customFormat="false" ht="12.75" hidden="false" customHeight="false" outlineLevel="0" collapsed="false">
      <c r="A245" s="123"/>
      <c r="B245" s="123"/>
    </row>
    <row r="246" customFormat="false" ht="12.75" hidden="false" customHeight="false" outlineLevel="0" collapsed="false">
      <c r="A246" s="123"/>
      <c r="B246" s="123"/>
    </row>
    <row r="247" customFormat="false" ht="12.75" hidden="false" customHeight="false" outlineLevel="0" collapsed="false">
      <c r="A247" s="123"/>
      <c r="B247" s="123"/>
    </row>
    <row r="248" customFormat="false" ht="12.75" hidden="false" customHeight="false" outlineLevel="0" collapsed="false">
      <c r="A248" s="123"/>
      <c r="B248" s="123"/>
    </row>
    <row r="249" customFormat="false" ht="12.75" hidden="false" customHeight="false" outlineLevel="0" collapsed="false">
      <c r="A249" s="123"/>
      <c r="B249" s="123"/>
    </row>
    <row r="250" customFormat="false" ht="12.75" hidden="false" customHeight="false" outlineLevel="0" collapsed="false">
      <c r="A250" s="123"/>
      <c r="B250" s="123"/>
    </row>
    <row r="251" customFormat="false" ht="12.75" hidden="false" customHeight="false" outlineLevel="0" collapsed="false">
      <c r="A251" s="123"/>
      <c r="B251" s="123"/>
    </row>
    <row r="252" customFormat="false" ht="12.75" hidden="false" customHeight="false" outlineLevel="0" collapsed="false">
      <c r="A252" s="123"/>
      <c r="B252" s="123"/>
    </row>
    <row r="253" customFormat="false" ht="12.75" hidden="false" customHeight="false" outlineLevel="0" collapsed="false">
      <c r="A253" s="123"/>
      <c r="B253" s="123"/>
    </row>
    <row r="254" customFormat="false" ht="12.75" hidden="false" customHeight="false" outlineLevel="0" collapsed="false">
      <c r="A254" s="123"/>
      <c r="B254" s="123"/>
    </row>
    <row r="255" customFormat="false" ht="12.75" hidden="false" customHeight="false" outlineLevel="0" collapsed="false">
      <c r="A255" s="123"/>
      <c r="B255" s="123"/>
    </row>
    <row r="256" customFormat="false" ht="12.75" hidden="false" customHeight="false" outlineLevel="0" collapsed="false">
      <c r="A256" s="123"/>
      <c r="B256" s="123"/>
    </row>
    <row r="257" customFormat="false" ht="12.75" hidden="false" customHeight="false" outlineLevel="0" collapsed="false">
      <c r="A257" s="123"/>
      <c r="B257" s="123"/>
    </row>
    <row r="258" customFormat="false" ht="12.75" hidden="false" customHeight="false" outlineLevel="0" collapsed="false">
      <c r="A258" s="123"/>
      <c r="B258" s="123"/>
    </row>
    <row r="259" customFormat="false" ht="12.75" hidden="false" customHeight="false" outlineLevel="0" collapsed="false">
      <c r="A259" s="123"/>
      <c r="B259" s="123"/>
    </row>
    <row r="260" customFormat="false" ht="12.75" hidden="false" customHeight="false" outlineLevel="0" collapsed="false">
      <c r="A260" s="123"/>
      <c r="B260" s="123"/>
    </row>
    <row r="261" customFormat="false" ht="12.75" hidden="false" customHeight="false" outlineLevel="0" collapsed="false">
      <c r="A261" s="123"/>
      <c r="B261" s="123"/>
    </row>
    <row r="262" customFormat="false" ht="12.75" hidden="false" customHeight="false" outlineLevel="0" collapsed="false">
      <c r="A262" s="123"/>
      <c r="B262" s="123"/>
    </row>
    <row r="263" customFormat="false" ht="12.75" hidden="false" customHeight="false" outlineLevel="0" collapsed="false">
      <c r="A263" s="123"/>
      <c r="B263" s="123"/>
    </row>
    <row r="264" customFormat="false" ht="12.75" hidden="false" customHeight="false" outlineLevel="0" collapsed="false">
      <c r="A264" s="123"/>
      <c r="B264" s="123"/>
    </row>
    <row r="265" customFormat="false" ht="12.75" hidden="false" customHeight="false" outlineLevel="0" collapsed="false">
      <c r="A265" s="123"/>
      <c r="B265" s="123"/>
    </row>
    <row r="266" customFormat="false" ht="12.75" hidden="false" customHeight="false" outlineLevel="0" collapsed="false">
      <c r="A266" s="123"/>
      <c r="B266" s="123"/>
    </row>
    <row r="267" customFormat="false" ht="12.75" hidden="false" customHeight="false" outlineLevel="0" collapsed="false">
      <c r="A267" s="123"/>
      <c r="B267" s="123"/>
    </row>
    <row r="268" customFormat="false" ht="12.75" hidden="false" customHeight="false" outlineLevel="0" collapsed="false">
      <c r="A268" s="123"/>
      <c r="B268" s="123"/>
    </row>
    <row r="269" customFormat="false" ht="12.75" hidden="false" customHeight="false" outlineLevel="0" collapsed="false">
      <c r="A269" s="123"/>
      <c r="B269" s="123"/>
    </row>
    <row r="270" customFormat="false" ht="12.75" hidden="false" customHeight="false" outlineLevel="0" collapsed="false">
      <c r="A270" s="123"/>
      <c r="B270" s="123"/>
    </row>
    <row r="271" customFormat="false" ht="12.75" hidden="false" customHeight="false" outlineLevel="0" collapsed="false">
      <c r="A271" s="123"/>
      <c r="B271" s="123"/>
    </row>
    <row r="272" customFormat="false" ht="12.75" hidden="false" customHeight="false" outlineLevel="0" collapsed="false">
      <c r="A272" s="123"/>
      <c r="B272" s="123"/>
    </row>
    <row r="273" customFormat="false" ht="12.75" hidden="false" customHeight="false" outlineLevel="0" collapsed="false">
      <c r="A273" s="123"/>
      <c r="B273" s="123"/>
    </row>
    <row r="274" customFormat="false" ht="12.75" hidden="false" customHeight="false" outlineLevel="0" collapsed="false">
      <c r="A274" s="123"/>
      <c r="B274" s="123"/>
    </row>
    <row r="275" customFormat="false" ht="12.75" hidden="false" customHeight="false" outlineLevel="0" collapsed="false">
      <c r="A275" s="123"/>
      <c r="B275" s="123"/>
    </row>
    <row r="276" customFormat="false" ht="12.75" hidden="false" customHeight="false" outlineLevel="0" collapsed="false">
      <c r="A276" s="123"/>
      <c r="B276" s="123"/>
    </row>
    <row r="277" customFormat="false" ht="12.75" hidden="false" customHeight="false" outlineLevel="0" collapsed="false">
      <c r="A277" s="123"/>
      <c r="B277" s="123"/>
    </row>
    <row r="278" customFormat="false" ht="12.75" hidden="false" customHeight="false" outlineLevel="0" collapsed="false">
      <c r="A278" s="123"/>
      <c r="B278" s="123"/>
    </row>
    <row r="279" customFormat="false" ht="12.75" hidden="false" customHeight="false" outlineLevel="0" collapsed="false">
      <c r="A279" s="123"/>
      <c r="B279" s="123"/>
    </row>
    <row r="280" customFormat="false" ht="12.75" hidden="false" customHeight="false" outlineLevel="0" collapsed="false">
      <c r="A280" s="123"/>
      <c r="B280" s="123"/>
    </row>
    <row r="281" customFormat="false" ht="12.75" hidden="false" customHeight="false" outlineLevel="0" collapsed="false">
      <c r="A281" s="123"/>
      <c r="B281" s="123"/>
    </row>
    <row r="282" customFormat="false" ht="12.75" hidden="false" customHeight="false" outlineLevel="0" collapsed="false">
      <c r="A282" s="123"/>
      <c r="B282" s="123"/>
    </row>
    <row r="283" customFormat="false" ht="12.75" hidden="false" customHeight="false" outlineLevel="0" collapsed="false">
      <c r="A283" s="123"/>
      <c r="B283" s="123"/>
    </row>
    <row r="284" customFormat="false" ht="12.75" hidden="false" customHeight="false" outlineLevel="0" collapsed="false">
      <c r="A284" s="123"/>
      <c r="B284" s="123"/>
    </row>
    <row r="285" customFormat="false" ht="12.75" hidden="false" customHeight="false" outlineLevel="0" collapsed="false">
      <c r="A285" s="123"/>
      <c r="B285" s="123"/>
    </row>
    <row r="286" customFormat="false" ht="12.75" hidden="false" customHeight="false" outlineLevel="0" collapsed="false">
      <c r="A286" s="123"/>
      <c r="B286" s="123"/>
    </row>
    <row r="287" customFormat="false" ht="12.75" hidden="false" customHeight="false" outlineLevel="0" collapsed="false">
      <c r="A287" s="123"/>
      <c r="B287" s="123"/>
    </row>
    <row r="288" customFormat="false" ht="12.75" hidden="false" customHeight="false" outlineLevel="0" collapsed="false">
      <c r="A288" s="123"/>
      <c r="B288" s="123"/>
    </row>
    <row r="289" customFormat="false" ht="12.75" hidden="false" customHeight="false" outlineLevel="0" collapsed="false">
      <c r="A289" s="123"/>
      <c r="B289" s="123"/>
    </row>
    <row r="290" customFormat="false" ht="12.75" hidden="false" customHeight="false" outlineLevel="0" collapsed="false">
      <c r="A290" s="123"/>
      <c r="B290" s="123"/>
    </row>
    <row r="291" customFormat="false" ht="12.75" hidden="false" customHeight="false" outlineLevel="0" collapsed="false">
      <c r="A291" s="123"/>
      <c r="B291" s="123"/>
    </row>
    <row r="292" customFormat="false" ht="12.75" hidden="false" customHeight="false" outlineLevel="0" collapsed="false">
      <c r="A292" s="123"/>
      <c r="B292" s="123"/>
    </row>
    <row r="293" customFormat="false" ht="12.75" hidden="false" customHeight="false" outlineLevel="0" collapsed="false">
      <c r="A293" s="123"/>
      <c r="B293" s="123"/>
    </row>
    <row r="294" customFormat="false" ht="12.75" hidden="false" customHeight="false" outlineLevel="0" collapsed="false">
      <c r="A294" s="123"/>
      <c r="B294" s="123"/>
    </row>
    <row r="295" customFormat="false" ht="12.75" hidden="false" customHeight="false" outlineLevel="0" collapsed="false">
      <c r="A295" s="123"/>
      <c r="B295" s="123"/>
    </row>
    <row r="296" customFormat="false" ht="12.75" hidden="false" customHeight="false" outlineLevel="0" collapsed="false">
      <c r="A296" s="123"/>
      <c r="B296" s="123"/>
    </row>
    <row r="297" customFormat="false" ht="12.75" hidden="false" customHeight="false" outlineLevel="0" collapsed="false">
      <c r="A297" s="123"/>
      <c r="B297" s="123"/>
    </row>
    <row r="298" customFormat="false" ht="12.75" hidden="false" customHeight="false" outlineLevel="0" collapsed="false">
      <c r="A298" s="123"/>
      <c r="B298" s="123"/>
    </row>
    <row r="299" customFormat="false" ht="12.75" hidden="false" customHeight="false" outlineLevel="0" collapsed="false">
      <c r="A299" s="123"/>
      <c r="B299" s="123"/>
    </row>
    <row r="300" customFormat="false" ht="12.75" hidden="false" customHeight="false" outlineLevel="0" collapsed="false">
      <c r="A300" s="123"/>
      <c r="B300" s="123"/>
    </row>
    <row r="301" customFormat="false" ht="12.75" hidden="false" customHeight="false" outlineLevel="0" collapsed="false">
      <c r="A301" s="123"/>
      <c r="B301" s="123"/>
    </row>
    <row r="302" customFormat="false" ht="12.75" hidden="false" customHeight="false" outlineLevel="0" collapsed="false">
      <c r="A302" s="123"/>
      <c r="B302" s="123"/>
    </row>
    <row r="303" customFormat="false" ht="12.75" hidden="false" customHeight="false" outlineLevel="0" collapsed="false">
      <c r="A303" s="123"/>
      <c r="B303" s="123"/>
    </row>
    <row r="304" customFormat="false" ht="12.75" hidden="false" customHeight="false" outlineLevel="0" collapsed="false">
      <c r="A304" s="123"/>
      <c r="B304" s="123"/>
    </row>
    <row r="305" customFormat="false" ht="12.75" hidden="false" customHeight="false" outlineLevel="0" collapsed="false">
      <c r="A305" s="123"/>
      <c r="B305" s="123"/>
    </row>
    <row r="306" customFormat="false" ht="12.75" hidden="false" customHeight="false" outlineLevel="0" collapsed="false">
      <c r="A306" s="123"/>
      <c r="B306" s="123"/>
    </row>
    <row r="307" customFormat="false" ht="12.75" hidden="false" customHeight="false" outlineLevel="0" collapsed="false">
      <c r="A307" s="123"/>
      <c r="B307" s="123"/>
    </row>
    <row r="308" customFormat="false" ht="12.75" hidden="false" customHeight="false" outlineLevel="0" collapsed="false">
      <c r="A308" s="123"/>
      <c r="B308" s="123"/>
    </row>
    <row r="309" customFormat="false" ht="12.75" hidden="false" customHeight="false" outlineLevel="0" collapsed="false">
      <c r="A309" s="123"/>
      <c r="B309" s="123"/>
    </row>
    <row r="310" customFormat="false" ht="12.75" hidden="false" customHeight="false" outlineLevel="0" collapsed="false">
      <c r="A310" s="123"/>
      <c r="B310" s="123"/>
    </row>
    <row r="311" customFormat="false" ht="12.75" hidden="false" customHeight="false" outlineLevel="0" collapsed="false">
      <c r="A311" s="123"/>
      <c r="B311" s="123"/>
    </row>
    <row r="312" customFormat="false" ht="12.75" hidden="false" customHeight="false" outlineLevel="0" collapsed="false">
      <c r="A312" s="123"/>
      <c r="B312" s="123"/>
    </row>
    <row r="313" customFormat="false" ht="12.75" hidden="false" customHeight="false" outlineLevel="0" collapsed="false">
      <c r="A313" s="123"/>
      <c r="B313" s="123"/>
    </row>
    <row r="314" customFormat="false" ht="12.75" hidden="false" customHeight="false" outlineLevel="0" collapsed="false">
      <c r="A314" s="123"/>
      <c r="B314" s="123"/>
    </row>
    <row r="315" customFormat="false" ht="12.75" hidden="false" customHeight="false" outlineLevel="0" collapsed="false">
      <c r="A315" s="123"/>
      <c r="B315" s="123"/>
    </row>
    <row r="316" customFormat="false" ht="12.75" hidden="false" customHeight="false" outlineLevel="0" collapsed="false">
      <c r="A316" s="123"/>
      <c r="B316" s="123"/>
    </row>
    <row r="317" customFormat="false" ht="12.75" hidden="false" customHeight="false" outlineLevel="0" collapsed="false">
      <c r="A317" s="123"/>
      <c r="B317" s="123"/>
    </row>
    <row r="318" customFormat="false" ht="12.75" hidden="false" customHeight="false" outlineLevel="0" collapsed="false">
      <c r="A318" s="123"/>
      <c r="B318" s="123"/>
    </row>
    <row r="319" customFormat="false" ht="12.75" hidden="false" customHeight="false" outlineLevel="0" collapsed="false">
      <c r="A319" s="123"/>
      <c r="B319" s="123"/>
    </row>
    <row r="320" customFormat="false" ht="12.75" hidden="false" customHeight="false" outlineLevel="0" collapsed="false">
      <c r="A320" s="123"/>
      <c r="B320" s="123"/>
    </row>
    <row r="321" customFormat="false" ht="12.75" hidden="false" customHeight="false" outlineLevel="0" collapsed="false">
      <c r="A321" s="123"/>
      <c r="B321" s="123"/>
    </row>
    <row r="322" customFormat="false" ht="12.75" hidden="false" customHeight="false" outlineLevel="0" collapsed="false">
      <c r="A322" s="123"/>
      <c r="B322" s="123"/>
    </row>
    <row r="323" customFormat="false" ht="12.75" hidden="false" customHeight="false" outlineLevel="0" collapsed="false">
      <c r="A323" s="123"/>
      <c r="B323" s="123"/>
    </row>
    <row r="324" customFormat="false" ht="12.75" hidden="false" customHeight="false" outlineLevel="0" collapsed="false">
      <c r="A324" s="123"/>
      <c r="B324" s="123"/>
    </row>
    <row r="325" customFormat="false" ht="12.75" hidden="false" customHeight="false" outlineLevel="0" collapsed="false">
      <c r="A325" s="123"/>
      <c r="B325" s="123"/>
    </row>
    <row r="326" customFormat="false" ht="12.75" hidden="false" customHeight="false" outlineLevel="0" collapsed="false">
      <c r="A326" s="123"/>
      <c r="B326" s="123"/>
    </row>
    <row r="327" customFormat="false" ht="12.75" hidden="false" customHeight="false" outlineLevel="0" collapsed="false">
      <c r="A327" s="123"/>
      <c r="B327" s="123"/>
    </row>
    <row r="328" customFormat="false" ht="12.75" hidden="false" customHeight="false" outlineLevel="0" collapsed="false">
      <c r="A328" s="123"/>
      <c r="B328" s="123"/>
    </row>
    <row r="329" customFormat="false" ht="12.75" hidden="false" customHeight="false" outlineLevel="0" collapsed="false">
      <c r="A329" s="123"/>
      <c r="B329" s="123"/>
    </row>
    <row r="330" customFormat="false" ht="12.75" hidden="false" customHeight="false" outlineLevel="0" collapsed="false">
      <c r="A330" s="123"/>
      <c r="B330" s="123"/>
    </row>
    <row r="331" customFormat="false" ht="12.75" hidden="false" customHeight="false" outlineLevel="0" collapsed="false">
      <c r="A331" s="123"/>
      <c r="B331" s="123"/>
    </row>
    <row r="332" customFormat="false" ht="12.75" hidden="false" customHeight="false" outlineLevel="0" collapsed="false">
      <c r="A332" s="123"/>
      <c r="B332" s="123"/>
    </row>
    <row r="333" customFormat="false" ht="12.75" hidden="false" customHeight="false" outlineLevel="0" collapsed="false">
      <c r="A333" s="123"/>
      <c r="B333" s="123"/>
    </row>
    <row r="334" customFormat="false" ht="12.75" hidden="false" customHeight="false" outlineLevel="0" collapsed="false">
      <c r="A334" s="123"/>
      <c r="B334" s="123"/>
    </row>
    <row r="335" customFormat="false" ht="12.75" hidden="false" customHeight="false" outlineLevel="0" collapsed="false">
      <c r="A335" s="123"/>
      <c r="B335" s="123"/>
    </row>
    <row r="336" customFormat="false" ht="12.75" hidden="false" customHeight="false" outlineLevel="0" collapsed="false">
      <c r="A336" s="123"/>
      <c r="B336" s="123"/>
    </row>
    <row r="337" customFormat="false" ht="12.75" hidden="false" customHeight="false" outlineLevel="0" collapsed="false">
      <c r="A337" s="123"/>
      <c r="B337" s="123"/>
    </row>
    <row r="338" customFormat="false" ht="12.75" hidden="false" customHeight="false" outlineLevel="0" collapsed="false">
      <c r="A338" s="123"/>
      <c r="B338" s="123"/>
    </row>
    <row r="339" customFormat="false" ht="12.75" hidden="false" customHeight="false" outlineLevel="0" collapsed="false">
      <c r="A339" s="123"/>
      <c r="B339" s="123"/>
    </row>
    <row r="340" customFormat="false" ht="12.75" hidden="false" customHeight="false" outlineLevel="0" collapsed="false">
      <c r="A340" s="123"/>
      <c r="B340" s="123"/>
    </row>
    <row r="341" customFormat="false" ht="12.75" hidden="false" customHeight="false" outlineLevel="0" collapsed="false">
      <c r="A341" s="123"/>
      <c r="B341" s="123"/>
    </row>
    <row r="342" customFormat="false" ht="12.75" hidden="false" customHeight="false" outlineLevel="0" collapsed="false">
      <c r="A342" s="123"/>
      <c r="B342" s="123"/>
    </row>
    <row r="343" customFormat="false" ht="12.75" hidden="false" customHeight="false" outlineLevel="0" collapsed="false">
      <c r="A343" s="123"/>
      <c r="B343" s="123"/>
    </row>
    <row r="344" customFormat="false" ht="12.75" hidden="false" customHeight="false" outlineLevel="0" collapsed="false">
      <c r="A344" s="123"/>
      <c r="B344" s="123"/>
    </row>
    <row r="345" customFormat="false" ht="12.75" hidden="false" customHeight="false" outlineLevel="0" collapsed="false">
      <c r="A345" s="123"/>
      <c r="B345" s="123"/>
    </row>
    <row r="346" customFormat="false" ht="12.75" hidden="false" customHeight="false" outlineLevel="0" collapsed="false">
      <c r="A346" s="123"/>
      <c r="B346" s="123"/>
    </row>
    <row r="347" customFormat="false" ht="12.75" hidden="false" customHeight="false" outlineLevel="0" collapsed="false">
      <c r="A347" s="123"/>
      <c r="B347" s="123"/>
    </row>
    <row r="348" customFormat="false" ht="12.75" hidden="false" customHeight="false" outlineLevel="0" collapsed="false">
      <c r="A348" s="123"/>
      <c r="B348" s="123"/>
    </row>
    <row r="349" customFormat="false" ht="12.75" hidden="false" customHeight="false" outlineLevel="0" collapsed="false">
      <c r="A349" s="123"/>
      <c r="B349" s="123"/>
    </row>
    <row r="350" customFormat="false" ht="12.75" hidden="false" customHeight="false" outlineLevel="0" collapsed="false">
      <c r="A350" s="123"/>
      <c r="B350" s="123"/>
    </row>
    <row r="351" customFormat="false" ht="12.75" hidden="false" customHeight="false" outlineLevel="0" collapsed="false">
      <c r="A351" s="123"/>
      <c r="B351" s="123"/>
    </row>
    <row r="352" customFormat="false" ht="12.75" hidden="false" customHeight="false" outlineLevel="0" collapsed="false">
      <c r="A352" s="123"/>
      <c r="B352" s="123"/>
    </row>
    <row r="353" customFormat="false" ht="12.75" hidden="false" customHeight="false" outlineLevel="0" collapsed="false">
      <c r="A353" s="123"/>
      <c r="B353" s="123"/>
    </row>
    <row r="354" customFormat="false" ht="12.75" hidden="false" customHeight="false" outlineLevel="0" collapsed="false">
      <c r="A354" s="123"/>
      <c r="B354" s="123"/>
    </row>
    <row r="355" customFormat="false" ht="12.75" hidden="false" customHeight="false" outlineLevel="0" collapsed="false">
      <c r="A355" s="123"/>
      <c r="B355" s="123"/>
    </row>
    <row r="356" customFormat="false" ht="12.75" hidden="false" customHeight="false" outlineLevel="0" collapsed="false">
      <c r="A356" s="123"/>
      <c r="B356" s="123"/>
    </row>
    <row r="357" customFormat="false" ht="12.75" hidden="false" customHeight="false" outlineLevel="0" collapsed="false">
      <c r="A357" s="123"/>
      <c r="B357" s="123"/>
    </row>
    <row r="358" customFormat="false" ht="12.75" hidden="false" customHeight="false" outlineLevel="0" collapsed="false">
      <c r="A358" s="123"/>
      <c r="B358" s="123"/>
    </row>
    <row r="359" customFormat="false" ht="12.75" hidden="false" customHeight="false" outlineLevel="0" collapsed="false">
      <c r="A359" s="123"/>
      <c r="B359" s="123"/>
    </row>
    <row r="360" customFormat="false" ht="12.75" hidden="false" customHeight="false" outlineLevel="0" collapsed="false">
      <c r="A360" s="123"/>
      <c r="B360" s="123"/>
    </row>
    <row r="361" customFormat="false" ht="12.75" hidden="false" customHeight="false" outlineLevel="0" collapsed="false">
      <c r="A361" s="123"/>
      <c r="B361" s="123"/>
    </row>
    <row r="362" customFormat="false" ht="12.75" hidden="false" customHeight="false" outlineLevel="0" collapsed="false">
      <c r="A362" s="123"/>
      <c r="B362" s="123"/>
    </row>
    <row r="363" customFormat="false" ht="12.75" hidden="false" customHeight="false" outlineLevel="0" collapsed="false">
      <c r="A363" s="123"/>
      <c r="B363" s="123"/>
    </row>
    <row r="364" customFormat="false" ht="12.75" hidden="false" customHeight="false" outlineLevel="0" collapsed="false">
      <c r="A364" s="123"/>
      <c r="B364" s="123"/>
    </row>
    <row r="365" customFormat="false" ht="12.75" hidden="false" customHeight="false" outlineLevel="0" collapsed="false">
      <c r="A365" s="123"/>
      <c r="B365" s="123"/>
    </row>
    <row r="366" customFormat="false" ht="12.75" hidden="false" customHeight="false" outlineLevel="0" collapsed="false">
      <c r="A366" s="123"/>
      <c r="B366" s="123"/>
    </row>
    <row r="367" customFormat="false" ht="12.75" hidden="false" customHeight="false" outlineLevel="0" collapsed="false">
      <c r="A367" s="123"/>
      <c r="B367" s="123"/>
    </row>
    <row r="368" customFormat="false" ht="12.75" hidden="false" customHeight="false" outlineLevel="0" collapsed="false">
      <c r="A368" s="123"/>
      <c r="B368" s="123"/>
    </row>
    <row r="369" customFormat="false" ht="12.75" hidden="false" customHeight="false" outlineLevel="0" collapsed="false">
      <c r="A369" s="123"/>
      <c r="B369" s="123"/>
    </row>
    <row r="370" customFormat="false" ht="12.75" hidden="false" customHeight="false" outlineLevel="0" collapsed="false">
      <c r="A370" s="123"/>
      <c r="B370" s="123"/>
    </row>
    <row r="371" customFormat="false" ht="12.75" hidden="false" customHeight="false" outlineLevel="0" collapsed="false">
      <c r="A371" s="123"/>
      <c r="B371" s="123"/>
    </row>
    <row r="372" customFormat="false" ht="12.75" hidden="false" customHeight="false" outlineLevel="0" collapsed="false">
      <c r="A372" s="123"/>
      <c r="B372" s="123"/>
    </row>
    <row r="373" customFormat="false" ht="12.75" hidden="false" customHeight="false" outlineLevel="0" collapsed="false">
      <c r="A373" s="123"/>
      <c r="B373" s="123"/>
    </row>
    <row r="374" customFormat="false" ht="12.75" hidden="false" customHeight="false" outlineLevel="0" collapsed="false">
      <c r="A374" s="123"/>
      <c r="B374" s="123"/>
    </row>
    <row r="375" customFormat="false" ht="12.75" hidden="false" customHeight="false" outlineLevel="0" collapsed="false">
      <c r="A375" s="123"/>
      <c r="B375" s="123"/>
    </row>
    <row r="376" customFormat="false" ht="12.75" hidden="false" customHeight="false" outlineLevel="0" collapsed="false">
      <c r="A376" s="123"/>
      <c r="B376" s="123"/>
    </row>
    <row r="377" customFormat="false" ht="12.75" hidden="false" customHeight="false" outlineLevel="0" collapsed="false">
      <c r="A377" s="123"/>
      <c r="B377" s="123"/>
    </row>
    <row r="378" customFormat="false" ht="12.75" hidden="false" customHeight="false" outlineLevel="0" collapsed="false">
      <c r="A378" s="123"/>
      <c r="B378" s="123"/>
    </row>
    <row r="379" customFormat="false" ht="12.75" hidden="false" customHeight="false" outlineLevel="0" collapsed="false">
      <c r="A379" s="123"/>
      <c r="B379" s="123"/>
    </row>
    <row r="380" customFormat="false" ht="12.75" hidden="false" customHeight="false" outlineLevel="0" collapsed="false">
      <c r="A380" s="123"/>
      <c r="B380" s="123"/>
    </row>
    <row r="381" customFormat="false" ht="12.75" hidden="false" customHeight="false" outlineLevel="0" collapsed="false">
      <c r="A381" s="123"/>
      <c r="B381" s="123"/>
    </row>
    <row r="382" customFormat="false" ht="12.75" hidden="false" customHeight="false" outlineLevel="0" collapsed="false">
      <c r="A382" s="123"/>
      <c r="B382" s="123"/>
    </row>
    <row r="383" customFormat="false" ht="12.75" hidden="false" customHeight="false" outlineLevel="0" collapsed="false">
      <c r="A383" s="123"/>
      <c r="B383" s="123"/>
    </row>
    <row r="384" customFormat="false" ht="12.75" hidden="false" customHeight="false" outlineLevel="0" collapsed="false">
      <c r="A384" s="123"/>
      <c r="B384" s="123"/>
    </row>
    <row r="385" customFormat="false" ht="12.75" hidden="false" customHeight="false" outlineLevel="0" collapsed="false">
      <c r="A385" s="123"/>
      <c r="B385" s="123"/>
    </row>
    <row r="386" customFormat="false" ht="12.75" hidden="false" customHeight="false" outlineLevel="0" collapsed="false">
      <c r="A386" s="123"/>
      <c r="B386" s="123"/>
    </row>
    <row r="387" customFormat="false" ht="12.75" hidden="false" customHeight="false" outlineLevel="0" collapsed="false">
      <c r="A387" s="123"/>
      <c r="B387" s="123"/>
    </row>
    <row r="388" customFormat="false" ht="12.75" hidden="false" customHeight="false" outlineLevel="0" collapsed="false">
      <c r="A388" s="123"/>
      <c r="B388" s="123"/>
    </row>
    <row r="389" customFormat="false" ht="12.75" hidden="false" customHeight="false" outlineLevel="0" collapsed="false">
      <c r="A389" s="123"/>
      <c r="B389" s="123"/>
    </row>
    <row r="390" customFormat="false" ht="12.75" hidden="false" customHeight="false" outlineLevel="0" collapsed="false">
      <c r="A390" s="123"/>
      <c r="B390" s="123"/>
    </row>
    <row r="391" customFormat="false" ht="12.75" hidden="false" customHeight="false" outlineLevel="0" collapsed="false">
      <c r="A391" s="123"/>
      <c r="B391" s="123"/>
    </row>
    <row r="392" customFormat="false" ht="12.75" hidden="false" customHeight="false" outlineLevel="0" collapsed="false">
      <c r="A392" s="123"/>
      <c r="B392" s="123"/>
    </row>
    <row r="393" customFormat="false" ht="12.75" hidden="false" customHeight="false" outlineLevel="0" collapsed="false">
      <c r="A393" s="123"/>
      <c r="B393" s="123"/>
    </row>
    <row r="394" customFormat="false" ht="12.75" hidden="false" customHeight="false" outlineLevel="0" collapsed="false">
      <c r="A394" s="123"/>
      <c r="B394" s="123"/>
    </row>
    <row r="395" customFormat="false" ht="12.75" hidden="false" customHeight="false" outlineLevel="0" collapsed="false">
      <c r="A395" s="123"/>
      <c r="B395" s="123"/>
    </row>
    <row r="396" customFormat="false" ht="12.75" hidden="false" customHeight="false" outlineLevel="0" collapsed="false">
      <c r="A396" s="123"/>
      <c r="B396" s="123"/>
    </row>
    <row r="397" customFormat="false" ht="12.75" hidden="false" customHeight="false" outlineLevel="0" collapsed="false">
      <c r="A397" s="123"/>
      <c r="B397" s="123"/>
    </row>
    <row r="398" customFormat="false" ht="12.75" hidden="false" customHeight="false" outlineLevel="0" collapsed="false">
      <c r="A398" s="123"/>
      <c r="B398" s="123"/>
    </row>
    <row r="399" customFormat="false" ht="12.75" hidden="false" customHeight="false" outlineLevel="0" collapsed="false">
      <c r="A399" s="123"/>
      <c r="B399" s="123"/>
    </row>
    <row r="400" customFormat="false" ht="12.75" hidden="false" customHeight="false" outlineLevel="0" collapsed="false">
      <c r="A400" s="123"/>
      <c r="B400" s="123"/>
    </row>
    <row r="401" customFormat="false" ht="12.75" hidden="false" customHeight="false" outlineLevel="0" collapsed="false">
      <c r="A401" s="123"/>
      <c r="B401" s="123"/>
    </row>
    <row r="402" customFormat="false" ht="12.75" hidden="false" customHeight="false" outlineLevel="0" collapsed="false">
      <c r="A402" s="123"/>
      <c r="B402" s="123"/>
    </row>
    <row r="403" customFormat="false" ht="12.75" hidden="false" customHeight="false" outlineLevel="0" collapsed="false">
      <c r="A403" s="123"/>
      <c r="B403" s="123"/>
    </row>
    <row r="404" customFormat="false" ht="12.75" hidden="false" customHeight="false" outlineLevel="0" collapsed="false">
      <c r="A404" s="123"/>
      <c r="B404" s="123"/>
    </row>
    <row r="405" customFormat="false" ht="12.75" hidden="false" customHeight="false" outlineLevel="0" collapsed="false">
      <c r="A405" s="123"/>
      <c r="B405" s="123"/>
    </row>
    <row r="406" customFormat="false" ht="12.75" hidden="false" customHeight="false" outlineLevel="0" collapsed="false">
      <c r="A406" s="123"/>
      <c r="B406" s="123"/>
    </row>
    <row r="407" customFormat="false" ht="12.75" hidden="false" customHeight="false" outlineLevel="0" collapsed="false">
      <c r="A407" s="123"/>
      <c r="B407" s="123"/>
    </row>
    <row r="408" customFormat="false" ht="12.75" hidden="false" customHeight="false" outlineLevel="0" collapsed="false">
      <c r="A408" s="123"/>
      <c r="B408" s="123"/>
    </row>
    <row r="409" customFormat="false" ht="12.75" hidden="false" customHeight="false" outlineLevel="0" collapsed="false">
      <c r="A409" s="123"/>
      <c r="B409" s="123"/>
    </row>
    <row r="410" customFormat="false" ht="12.75" hidden="false" customHeight="false" outlineLevel="0" collapsed="false">
      <c r="A410" s="123"/>
      <c r="B410" s="123"/>
    </row>
    <row r="411" customFormat="false" ht="12.75" hidden="false" customHeight="false" outlineLevel="0" collapsed="false">
      <c r="A411" s="123"/>
      <c r="B411" s="123"/>
    </row>
    <row r="412" customFormat="false" ht="12.75" hidden="false" customHeight="false" outlineLevel="0" collapsed="false">
      <c r="A412" s="123"/>
      <c r="B412" s="123"/>
    </row>
    <row r="413" customFormat="false" ht="12.75" hidden="false" customHeight="false" outlineLevel="0" collapsed="false">
      <c r="A413" s="123"/>
      <c r="B413" s="123"/>
    </row>
    <row r="414" customFormat="false" ht="12.75" hidden="false" customHeight="false" outlineLevel="0" collapsed="false">
      <c r="A414" s="123"/>
      <c r="B414" s="123"/>
    </row>
    <row r="415" customFormat="false" ht="12.75" hidden="false" customHeight="false" outlineLevel="0" collapsed="false">
      <c r="A415" s="123"/>
      <c r="B415" s="123"/>
    </row>
    <row r="416" customFormat="false" ht="12.75" hidden="false" customHeight="false" outlineLevel="0" collapsed="false">
      <c r="A416" s="123"/>
      <c r="B416" s="123"/>
    </row>
    <row r="417" customFormat="false" ht="12.75" hidden="false" customHeight="false" outlineLevel="0" collapsed="false">
      <c r="A417" s="123"/>
      <c r="B417" s="123"/>
    </row>
    <row r="418" customFormat="false" ht="12.75" hidden="false" customHeight="false" outlineLevel="0" collapsed="false">
      <c r="A418" s="123"/>
      <c r="B418" s="123"/>
    </row>
    <row r="419" customFormat="false" ht="12.75" hidden="false" customHeight="false" outlineLevel="0" collapsed="false">
      <c r="A419" s="123"/>
      <c r="B419" s="123"/>
    </row>
    <row r="420" customFormat="false" ht="12.75" hidden="false" customHeight="false" outlineLevel="0" collapsed="false">
      <c r="A420" s="123"/>
      <c r="B420" s="123"/>
    </row>
    <row r="421" customFormat="false" ht="12.75" hidden="false" customHeight="false" outlineLevel="0" collapsed="false">
      <c r="A421" s="123"/>
      <c r="B421" s="123"/>
    </row>
    <row r="422" customFormat="false" ht="12.75" hidden="false" customHeight="false" outlineLevel="0" collapsed="false">
      <c r="A422" s="123"/>
      <c r="B422" s="123"/>
    </row>
    <row r="423" customFormat="false" ht="12.75" hidden="false" customHeight="false" outlineLevel="0" collapsed="false">
      <c r="A423" s="123"/>
      <c r="B423" s="123"/>
    </row>
    <row r="424" customFormat="false" ht="12.75" hidden="false" customHeight="false" outlineLevel="0" collapsed="false">
      <c r="A424" s="123"/>
      <c r="B424" s="123"/>
    </row>
    <row r="425" customFormat="false" ht="12.75" hidden="false" customHeight="false" outlineLevel="0" collapsed="false">
      <c r="A425" s="123"/>
      <c r="B425" s="123"/>
    </row>
    <row r="426" customFormat="false" ht="12.75" hidden="false" customHeight="false" outlineLevel="0" collapsed="false">
      <c r="A426" s="123"/>
      <c r="B426" s="123"/>
    </row>
    <row r="427" customFormat="false" ht="12.75" hidden="false" customHeight="false" outlineLevel="0" collapsed="false">
      <c r="A427" s="123"/>
      <c r="B427" s="123"/>
    </row>
    <row r="428" customFormat="false" ht="12.75" hidden="false" customHeight="false" outlineLevel="0" collapsed="false">
      <c r="A428" s="123"/>
      <c r="B428" s="123"/>
    </row>
    <row r="429" customFormat="false" ht="12.75" hidden="false" customHeight="false" outlineLevel="0" collapsed="false">
      <c r="A429" s="123"/>
      <c r="B429" s="123"/>
    </row>
    <row r="430" customFormat="false" ht="12.75" hidden="false" customHeight="false" outlineLevel="0" collapsed="false">
      <c r="A430" s="123"/>
      <c r="B430" s="123"/>
    </row>
    <row r="431" customFormat="false" ht="12.75" hidden="false" customHeight="false" outlineLevel="0" collapsed="false">
      <c r="A431" s="123"/>
      <c r="B431" s="123"/>
    </row>
    <row r="432" customFormat="false" ht="12.75" hidden="false" customHeight="false" outlineLevel="0" collapsed="false">
      <c r="A432" s="123"/>
      <c r="B432" s="123"/>
    </row>
    <row r="433" customFormat="false" ht="12.75" hidden="false" customHeight="false" outlineLevel="0" collapsed="false">
      <c r="A433" s="123"/>
      <c r="B433" s="123"/>
    </row>
    <row r="434" customFormat="false" ht="12.75" hidden="false" customHeight="false" outlineLevel="0" collapsed="false">
      <c r="A434" s="123"/>
      <c r="B434" s="123"/>
    </row>
    <row r="435" customFormat="false" ht="12.75" hidden="false" customHeight="false" outlineLevel="0" collapsed="false">
      <c r="A435" s="123"/>
      <c r="B435" s="123"/>
    </row>
    <row r="436" customFormat="false" ht="12.75" hidden="false" customHeight="false" outlineLevel="0" collapsed="false">
      <c r="A436" s="123"/>
      <c r="B436" s="123"/>
    </row>
    <row r="437" customFormat="false" ht="12.75" hidden="false" customHeight="false" outlineLevel="0" collapsed="false">
      <c r="A437" s="123"/>
      <c r="B437" s="123"/>
    </row>
    <row r="438" customFormat="false" ht="12.75" hidden="false" customHeight="false" outlineLevel="0" collapsed="false">
      <c r="A438" s="123"/>
      <c r="B438" s="123"/>
    </row>
    <row r="439" customFormat="false" ht="12.75" hidden="false" customHeight="false" outlineLevel="0" collapsed="false">
      <c r="A439" s="123"/>
      <c r="B439" s="123"/>
    </row>
    <row r="440" customFormat="false" ht="12.75" hidden="false" customHeight="false" outlineLevel="0" collapsed="false">
      <c r="A440" s="123"/>
      <c r="B440" s="123"/>
    </row>
    <row r="441" customFormat="false" ht="12.75" hidden="false" customHeight="false" outlineLevel="0" collapsed="false">
      <c r="A441" s="123"/>
      <c r="B441" s="123"/>
    </row>
    <row r="442" customFormat="false" ht="12.75" hidden="false" customHeight="false" outlineLevel="0" collapsed="false">
      <c r="A442" s="123"/>
      <c r="B442" s="123"/>
    </row>
    <row r="443" customFormat="false" ht="12.75" hidden="false" customHeight="false" outlineLevel="0" collapsed="false">
      <c r="A443" s="123"/>
      <c r="B443" s="123"/>
    </row>
    <row r="444" customFormat="false" ht="12.75" hidden="false" customHeight="false" outlineLevel="0" collapsed="false">
      <c r="A444" s="123"/>
      <c r="B444" s="123"/>
    </row>
    <row r="445" customFormat="false" ht="12.75" hidden="false" customHeight="false" outlineLevel="0" collapsed="false">
      <c r="A445" s="123"/>
      <c r="B445" s="123"/>
    </row>
    <row r="446" customFormat="false" ht="12.75" hidden="false" customHeight="false" outlineLevel="0" collapsed="false">
      <c r="A446" s="123"/>
      <c r="B446" s="123"/>
    </row>
    <row r="447" customFormat="false" ht="12.75" hidden="false" customHeight="false" outlineLevel="0" collapsed="false">
      <c r="A447" s="123"/>
      <c r="B447" s="123"/>
    </row>
    <row r="448" customFormat="false" ht="12.75" hidden="false" customHeight="false" outlineLevel="0" collapsed="false">
      <c r="A448" s="123"/>
      <c r="B448" s="123"/>
    </row>
    <row r="449" customFormat="false" ht="12.75" hidden="false" customHeight="false" outlineLevel="0" collapsed="false">
      <c r="A449" s="123"/>
      <c r="B449" s="123"/>
    </row>
    <row r="450" customFormat="false" ht="12.75" hidden="false" customHeight="false" outlineLevel="0" collapsed="false">
      <c r="A450" s="123"/>
      <c r="B450" s="123"/>
    </row>
    <row r="451" customFormat="false" ht="12.75" hidden="false" customHeight="false" outlineLevel="0" collapsed="false">
      <c r="A451" s="123"/>
      <c r="B451" s="123"/>
    </row>
    <row r="452" customFormat="false" ht="12.75" hidden="false" customHeight="false" outlineLevel="0" collapsed="false">
      <c r="A452" s="123"/>
      <c r="B452" s="123"/>
    </row>
    <row r="453" customFormat="false" ht="12.75" hidden="false" customHeight="false" outlineLevel="0" collapsed="false">
      <c r="A453" s="123"/>
      <c r="B453" s="123"/>
    </row>
    <row r="454" customFormat="false" ht="12.75" hidden="false" customHeight="false" outlineLevel="0" collapsed="false">
      <c r="A454" s="123"/>
      <c r="B454" s="123"/>
    </row>
    <row r="455" customFormat="false" ht="12.75" hidden="false" customHeight="false" outlineLevel="0" collapsed="false">
      <c r="A455" s="123"/>
      <c r="B455" s="123"/>
    </row>
    <row r="456" customFormat="false" ht="12.75" hidden="false" customHeight="false" outlineLevel="0" collapsed="false">
      <c r="A456" s="123"/>
      <c r="B456" s="123"/>
    </row>
    <row r="457" customFormat="false" ht="12.75" hidden="false" customHeight="false" outlineLevel="0" collapsed="false">
      <c r="A457" s="123"/>
      <c r="B457" s="123"/>
    </row>
    <row r="458" customFormat="false" ht="12.75" hidden="false" customHeight="false" outlineLevel="0" collapsed="false">
      <c r="A458" s="123"/>
      <c r="B458" s="123"/>
    </row>
    <row r="459" customFormat="false" ht="12.75" hidden="false" customHeight="false" outlineLevel="0" collapsed="false">
      <c r="A459" s="123"/>
      <c r="B459" s="123"/>
    </row>
    <row r="460" customFormat="false" ht="12.75" hidden="false" customHeight="false" outlineLevel="0" collapsed="false">
      <c r="A460" s="123"/>
      <c r="B460" s="123"/>
    </row>
    <row r="461" customFormat="false" ht="12.75" hidden="false" customHeight="false" outlineLevel="0" collapsed="false">
      <c r="A461" s="123"/>
      <c r="B461" s="123"/>
    </row>
    <row r="462" customFormat="false" ht="12.75" hidden="false" customHeight="false" outlineLevel="0" collapsed="false">
      <c r="A462" s="123"/>
      <c r="B462" s="123"/>
    </row>
    <row r="463" customFormat="false" ht="12.75" hidden="false" customHeight="false" outlineLevel="0" collapsed="false">
      <c r="A463" s="123"/>
      <c r="B463" s="123"/>
    </row>
    <row r="464" customFormat="false" ht="12.75" hidden="false" customHeight="false" outlineLevel="0" collapsed="false">
      <c r="A464" s="123"/>
      <c r="B464" s="123"/>
    </row>
    <row r="465" customFormat="false" ht="12.75" hidden="false" customHeight="false" outlineLevel="0" collapsed="false">
      <c r="A465" s="123"/>
      <c r="B465" s="123"/>
    </row>
    <row r="466" customFormat="false" ht="12.75" hidden="false" customHeight="false" outlineLevel="0" collapsed="false">
      <c r="A466" s="123"/>
      <c r="B466" s="123"/>
    </row>
    <row r="467" customFormat="false" ht="12.75" hidden="false" customHeight="false" outlineLevel="0" collapsed="false">
      <c r="A467" s="123"/>
      <c r="B467" s="123"/>
    </row>
    <row r="468" customFormat="false" ht="12.75" hidden="false" customHeight="false" outlineLevel="0" collapsed="false">
      <c r="A468" s="123"/>
      <c r="B468" s="123"/>
    </row>
    <row r="469" customFormat="false" ht="12.75" hidden="false" customHeight="false" outlineLevel="0" collapsed="false">
      <c r="A469" s="123"/>
      <c r="B469" s="123"/>
    </row>
    <row r="470" customFormat="false" ht="12.75" hidden="false" customHeight="false" outlineLevel="0" collapsed="false">
      <c r="A470" s="123"/>
      <c r="B470" s="123"/>
    </row>
    <row r="471" customFormat="false" ht="12.75" hidden="false" customHeight="false" outlineLevel="0" collapsed="false">
      <c r="A471" s="123"/>
      <c r="B471" s="123"/>
    </row>
    <row r="472" customFormat="false" ht="12.75" hidden="false" customHeight="false" outlineLevel="0" collapsed="false">
      <c r="A472" s="123"/>
      <c r="B472" s="123"/>
    </row>
    <row r="473" customFormat="false" ht="12.75" hidden="false" customHeight="false" outlineLevel="0" collapsed="false">
      <c r="A473" s="123"/>
      <c r="B473" s="123"/>
    </row>
    <row r="474" customFormat="false" ht="12.75" hidden="false" customHeight="false" outlineLevel="0" collapsed="false">
      <c r="A474" s="123"/>
      <c r="B474" s="123"/>
    </row>
    <row r="475" customFormat="false" ht="12.75" hidden="false" customHeight="false" outlineLevel="0" collapsed="false">
      <c r="A475" s="123"/>
      <c r="B475" s="123"/>
    </row>
    <row r="476" customFormat="false" ht="12.75" hidden="false" customHeight="false" outlineLevel="0" collapsed="false">
      <c r="A476" s="123"/>
      <c r="B476" s="123"/>
    </row>
    <row r="477" customFormat="false" ht="12.75" hidden="false" customHeight="false" outlineLevel="0" collapsed="false">
      <c r="A477" s="123"/>
      <c r="B477" s="123"/>
    </row>
    <row r="478" customFormat="false" ht="12.75" hidden="false" customHeight="false" outlineLevel="0" collapsed="false">
      <c r="A478" s="123"/>
      <c r="B478" s="123"/>
    </row>
    <row r="479" customFormat="false" ht="12.75" hidden="false" customHeight="false" outlineLevel="0" collapsed="false">
      <c r="A479" s="123"/>
      <c r="B479" s="123"/>
    </row>
    <row r="480" customFormat="false" ht="12.75" hidden="false" customHeight="false" outlineLevel="0" collapsed="false">
      <c r="A480" s="123"/>
      <c r="B480" s="123"/>
    </row>
    <row r="481" customFormat="false" ht="12.75" hidden="false" customHeight="false" outlineLevel="0" collapsed="false">
      <c r="A481" s="123"/>
      <c r="B481" s="123"/>
    </row>
    <row r="482" customFormat="false" ht="12.75" hidden="false" customHeight="false" outlineLevel="0" collapsed="false">
      <c r="A482" s="123"/>
      <c r="B482" s="123"/>
    </row>
    <row r="483" customFormat="false" ht="12.75" hidden="false" customHeight="false" outlineLevel="0" collapsed="false">
      <c r="A483" s="123"/>
      <c r="B483" s="123"/>
    </row>
    <row r="484" customFormat="false" ht="12.75" hidden="false" customHeight="false" outlineLevel="0" collapsed="false">
      <c r="A484" s="123"/>
      <c r="B484" s="123"/>
    </row>
    <row r="485" customFormat="false" ht="12.75" hidden="false" customHeight="false" outlineLevel="0" collapsed="false">
      <c r="A485" s="123"/>
      <c r="B485" s="123"/>
    </row>
    <row r="486" customFormat="false" ht="12.75" hidden="false" customHeight="false" outlineLevel="0" collapsed="false">
      <c r="A486" s="123"/>
      <c r="B486" s="123"/>
    </row>
    <row r="487" customFormat="false" ht="12.75" hidden="false" customHeight="false" outlineLevel="0" collapsed="false">
      <c r="A487" s="123"/>
      <c r="B487" s="123"/>
    </row>
    <row r="488" customFormat="false" ht="12.75" hidden="false" customHeight="false" outlineLevel="0" collapsed="false">
      <c r="A488" s="123"/>
      <c r="B488" s="123"/>
    </row>
    <row r="489" customFormat="false" ht="12.75" hidden="false" customHeight="false" outlineLevel="0" collapsed="false">
      <c r="A489" s="123"/>
      <c r="B489" s="123"/>
    </row>
    <row r="490" customFormat="false" ht="12.75" hidden="false" customHeight="false" outlineLevel="0" collapsed="false">
      <c r="A490" s="123"/>
      <c r="B490" s="123"/>
    </row>
    <row r="491" customFormat="false" ht="12.75" hidden="false" customHeight="false" outlineLevel="0" collapsed="false">
      <c r="A491" s="123"/>
      <c r="B491" s="123"/>
    </row>
    <row r="492" customFormat="false" ht="12.75" hidden="false" customHeight="false" outlineLevel="0" collapsed="false">
      <c r="A492" s="123"/>
      <c r="B492" s="123"/>
    </row>
    <row r="493" customFormat="false" ht="12.75" hidden="false" customHeight="false" outlineLevel="0" collapsed="false">
      <c r="A493" s="123"/>
      <c r="B493" s="123"/>
    </row>
    <row r="494" customFormat="false" ht="12.75" hidden="false" customHeight="false" outlineLevel="0" collapsed="false">
      <c r="A494" s="123"/>
      <c r="B494" s="123"/>
    </row>
    <row r="495" customFormat="false" ht="12.75" hidden="false" customHeight="false" outlineLevel="0" collapsed="false">
      <c r="A495" s="123"/>
      <c r="B495" s="123"/>
    </row>
    <row r="496" customFormat="false" ht="12.75" hidden="false" customHeight="false" outlineLevel="0" collapsed="false">
      <c r="A496" s="123"/>
      <c r="B496" s="123"/>
    </row>
    <row r="497" customFormat="false" ht="12.75" hidden="false" customHeight="false" outlineLevel="0" collapsed="false">
      <c r="A497" s="123"/>
      <c r="B497" s="123"/>
    </row>
    <row r="498" customFormat="false" ht="12.75" hidden="false" customHeight="false" outlineLevel="0" collapsed="false">
      <c r="A498" s="123"/>
      <c r="B498" s="123"/>
    </row>
    <row r="499" customFormat="false" ht="12.75" hidden="false" customHeight="false" outlineLevel="0" collapsed="false">
      <c r="A499" s="123"/>
      <c r="B499" s="123"/>
    </row>
    <row r="500" customFormat="false" ht="12.75" hidden="false" customHeight="false" outlineLevel="0" collapsed="false">
      <c r="A500" s="123"/>
      <c r="B500" s="123"/>
    </row>
    <row r="501" customFormat="false" ht="12.75" hidden="false" customHeight="false" outlineLevel="0" collapsed="false">
      <c r="A501" s="123"/>
      <c r="B501" s="123"/>
    </row>
    <row r="502" customFormat="false" ht="12.75" hidden="false" customHeight="false" outlineLevel="0" collapsed="false">
      <c r="A502" s="123"/>
      <c r="B502" s="123"/>
    </row>
    <row r="503" customFormat="false" ht="12.75" hidden="false" customHeight="false" outlineLevel="0" collapsed="false">
      <c r="A503" s="123"/>
      <c r="B503" s="123"/>
    </row>
    <row r="504" customFormat="false" ht="12.75" hidden="false" customHeight="false" outlineLevel="0" collapsed="false">
      <c r="A504" s="123"/>
      <c r="B504" s="123"/>
    </row>
    <row r="505" customFormat="false" ht="12.75" hidden="false" customHeight="false" outlineLevel="0" collapsed="false">
      <c r="A505" s="123"/>
      <c r="B505" s="123"/>
    </row>
    <row r="506" customFormat="false" ht="12.75" hidden="false" customHeight="false" outlineLevel="0" collapsed="false">
      <c r="A506" s="123"/>
      <c r="B506" s="123"/>
    </row>
    <row r="507" customFormat="false" ht="12.75" hidden="false" customHeight="false" outlineLevel="0" collapsed="false">
      <c r="A507" s="123"/>
      <c r="B507" s="123"/>
    </row>
    <row r="508" customFormat="false" ht="12.75" hidden="false" customHeight="false" outlineLevel="0" collapsed="false">
      <c r="A508" s="123"/>
      <c r="B508" s="123"/>
    </row>
    <row r="509" customFormat="false" ht="12.75" hidden="false" customHeight="false" outlineLevel="0" collapsed="false">
      <c r="A509" s="123"/>
      <c r="B509" s="123"/>
    </row>
    <row r="510" customFormat="false" ht="12.75" hidden="false" customHeight="false" outlineLevel="0" collapsed="false">
      <c r="A510" s="123"/>
      <c r="B510" s="123"/>
    </row>
    <row r="511" customFormat="false" ht="12.75" hidden="false" customHeight="false" outlineLevel="0" collapsed="false">
      <c r="A511" s="123"/>
      <c r="B511" s="123"/>
    </row>
    <row r="512" customFormat="false" ht="12.75" hidden="false" customHeight="false" outlineLevel="0" collapsed="false">
      <c r="A512" s="123"/>
      <c r="B512" s="123"/>
    </row>
    <row r="513" customFormat="false" ht="12.75" hidden="false" customHeight="false" outlineLevel="0" collapsed="false">
      <c r="A513" s="123"/>
      <c r="B513" s="123"/>
    </row>
    <row r="514" customFormat="false" ht="12.75" hidden="false" customHeight="false" outlineLevel="0" collapsed="false">
      <c r="A514" s="123"/>
      <c r="B514" s="123"/>
    </row>
    <row r="515" customFormat="false" ht="12.75" hidden="false" customHeight="false" outlineLevel="0" collapsed="false">
      <c r="A515" s="123"/>
      <c r="B515" s="123"/>
    </row>
    <row r="516" customFormat="false" ht="12.75" hidden="false" customHeight="false" outlineLevel="0" collapsed="false">
      <c r="A516" s="123"/>
      <c r="B516" s="123"/>
    </row>
    <row r="517" customFormat="false" ht="12.75" hidden="false" customHeight="false" outlineLevel="0" collapsed="false">
      <c r="A517" s="123"/>
      <c r="B517" s="123"/>
    </row>
    <row r="518" customFormat="false" ht="12.75" hidden="false" customHeight="false" outlineLevel="0" collapsed="false">
      <c r="A518" s="123"/>
      <c r="B518" s="123"/>
    </row>
    <row r="519" customFormat="false" ht="12.75" hidden="false" customHeight="false" outlineLevel="0" collapsed="false">
      <c r="A519" s="123"/>
      <c r="B519" s="123"/>
    </row>
    <row r="520" customFormat="false" ht="12.75" hidden="false" customHeight="false" outlineLevel="0" collapsed="false">
      <c r="A520" s="123"/>
      <c r="B520" s="123"/>
    </row>
    <row r="521" customFormat="false" ht="12.75" hidden="false" customHeight="false" outlineLevel="0" collapsed="false">
      <c r="A521" s="123"/>
      <c r="B521" s="123"/>
    </row>
    <row r="522" customFormat="false" ht="12.75" hidden="false" customHeight="false" outlineLevel="0" collapsed="false">
      <c r="A522" s="123"/>
      <c r="B522" s="123"/>
    </row>
    <row r="523" customFormat="false" ht="12.75" hidden="false" customHeight="false" outlineLevel="0" collapsed="false">
      <c r="A523" s="123"/>
      <c r="B523" s="123"/>
    </row>
    <row r="524" customFormat="false" ht="12.75" hidden="false" customHeight="false" outlineLevel="0" collapsed="false">
      <c r="A524" s="123"/>
      <c r="B524" s="123"/>
    </row>
    <row r="525" customFormat="false" ht="12.75" hidden="false" customHeight="false" outlineLevel="0" collapsed="false">
      <c r="A525" s="123"/>
      <c r="B525" s="123"/>
    </row>
    <row r="526" customFormat="false" ht="12.75" hidden="false" customHeight="false" outlineLevel="0" collapsed="false">
      <c r="A526" s="123"/>
      <c r="B526" s="123"/>
    </row>
    <row r="527" customFormat="false" ht="12.75" hidden="false" customHeight="false" outlineLevel="0" collapsed="false">
      <c r="A527" s="123"/>
      <c r="B527" s="123"/>
    </row>
    <row r="528" customFormat="false" ht="12.75" hidden="false" customHeight="false" outlineLevel="0" collapsed="false">
      <c r="A528" s="123"/>
      <c r="B528" s="123"/>
    </row>
    <row r="529" customFormat="false" ht="12.75" hidden="false" customHeight="false" outlineLevel="0" collapsed="false">
      <c r="A529" s="123"/>
      <c r="B529" s="123"/>
    </row>
    <row r="530" customFormat="false" ht="12.75" hidden="false" customHeight="false" outlineLevel="0" collapsed="false">
      <c r="A530" s="123"/>
      <c r="B530" s="123"/>
    </row>
    <row r="531" customFormat="false" ht="12.75" hidden="false" customHeight="false" outlineLevel="0" collapsed="false">
      <c r="A531" s="123"/>
      <c r="B531" s="123"/>
    </row>
    <row r="532" customFormat="false" ht="12.75" hidden="false" customHeight="false" outlineLevel="0" collapsed="false">
      <c r="A532" s="123"/>
      <c r="B532" s="123"/>
    </row>
    <row r="533" customFormat="false" ht="12.75" hidden="false" customHeight="false" outlineLevel="0" collapsed="false">
      <c r="A533" s="123"/>
      <c r="B533" s="123"/>
    </row>
    <row r="534" customFormat="false" ht="12.75" hidden="false" customHeight="false" outlineLevel="0" collapsed="false">
      <c r="A534" s="123"/>
      <c r="B534" s="123"/>
    </row>
    <row r="535" customFormat="false" ht="12.75" hidden="false" customHeight="false" outlineLevel="0" collapsed="false">
      <c r="A535" s="123"/>
      <c r="B535" s="123"/>
    </row>
    <row r="536" customFormat="false" ht="12.75" hidden="false" customHeight="false" outlineLevel="0" collapsed="false">
      <c r="A536" s="123"/>
      <c r="B536" s="123"/>
    </row>
    <row r="537" customFormat="false" ht="12.75" hidden="false" customHeight="false" outlineLevel="0" collapsed="false">
      <c r="A537" s="123"/>
      <c r="B537" s="123"/>
    </row>
    <row r="538" customFormat="false" ht="12.75" hidden="false" customHeight="false" outlineLevel="0" collapsed="false">
      <c r="A538" s="123"/>
      <c r="B538" s="123"/>
    </row>
    <row r="539" customFormat="false" ht="12.75" hidden="false" customHeight="false" outlineLevel="0" collapsed="false">
      <c r="A539" s="123"/>
      <c r="B539" s="123"/>
    </row>
    <row r="540" customFormat="false" ht="12.75" hidden="false" customHeight="false" outlineLevel="0" collapsed="false">
      <c r="A540" s="123"/>
      <c r="B540" s="123"/>
    </row>
    <row r="541" customFormat="false" ht="12.75" hidden="false" customHeight="false" outlineLevel="0" collapsed="false">
      <c r="A541" s="123"/>
      <c r="B541" s="123"/>
    </row>
    <row r="542" customFormat="false" ht="12.75" hidden="false" customHeight="false" outlineLevel="0" collapsed="false">
      <c r="A542" s="123"/>
      <c r="B542" s="123"/>
    </row>
    <row r="543" customFormat="false" ht="12.75" hidden="false" customHeight="false" outlineLevel="0" collapsed="false">
      <c r="A543" s="123"/>
      <c r="B543" s="123"/>
    </row>
    <row r="544" customFormat="false" ht="12.75" hidden="false" customHeight="false" outlineLevel="0" collapsed="false">
      <c r="A544" s="123"/>
      <c r="B544" s="123"/>
    </row>
    <row r="545" customFormat="false" ht="12.75" hidden="false" customHeight="false" outlineLevel="0" collapsed="false">
      <c r="A545" s="123"/>
      <c r="B545" s="123"/>
    </row>
    <row r="546" customFormat="false" ht="12.75" hidden="false" customHeight="false" outlineLevel="0" collapsed="false">
      <c r="A546" s="123"/>
      <c r="B546" s="123"/>
    </row>
    <row r="547" customFormat="false" ht="12.75" hidden="false" customHeight="false" outlineLevel="0" collapsed="false">
      <c r="A547" s="123"/>
      <c r="B547" s="123"/>
    </row>
    <row r="548" customFormat="false" ht="12.75" hidden="false" customHeight="false" outlineLevel="0" collapsed="false">
      <c r="A548" s="123"/>
      <c r="B548" s="123"/>
    </row>
    <row r="549" customFormat="false" ht="12.75" hidden="false" customHeight="false" outlineLevel="0" collapsed="false">
      <c r="A549" s="123"/>
      <c r="B549" s="123"/>
    </row>
    <row r="550" customFormat="false" ht="12.75" hidden="false" customHeight="false" outlineLevel="0" collapsed="false">
      <c r="A550" s="123"/>
      <c r="B550" s="123"/>
    </row>
    <row r="551" customFormat="false" ht="12.75" hidden="false" customHeight="false" outlineLevel="0" collapsed="false">
      <c r="A551" s="123"/>
      <c r="B551" s="123"/>
    </row>
    <row r="552" customFormat="false" ht="12.75" hidden="false" customHeight="false" outlineLevel="0" collapsed="false">
      <c r="A552" s="123"/>
      <c r="B552" s="123"/>
    </row>
    <row r="553" customFormat="false" ht="12.75" hidden="false" customHeight="false" outlineLevel="0" collapsed="false">
      <c r="A553" s="123"/>
      <c r="B553" s="123"/>
    </row>
    <row r="554" customFormat="false" ht="12.75" hidden="false" customHeight="false" outlineLevel="0" collapsed="false">
      <c r="A554" s="123"/>
      <c r="B554" s="123"/>
    </row>
    <row r="555" customFormat="false" ht="12.75" hidden="false" customHeight="false" outlineLevel="0" collapsed="false">
      <c r="A555" s="123"/>
      <c r="B555" s="123"/>
    </row>
    <row r="556" customFormat="false" ht="12.75" hidden="false" customHeight="false" outlineLevel="0" collapsed="false">
      <c r="A556" s="123"/>
      <c r="B556" s="123"/>
    </row>
    <row r="557" customFormat="false" ht="12.75" hidden="false" customHeight="false" outlineLevel="0" collapsed="false">
      <c r="A557" s="123"/>
      <c r="B557" s="123"/>
    </row>
    <row r="558" customFormat="false" ht="12.75" hidden="false" customHeight="false" outlineLevel="0" collapsed="false">
      <c r="A558" s="123"/>
      <c r="B558" s="123"/>
    </row>
    <row r="559" customFormat="false" ht="12.75" hidden="false" customHeight="false" outlineLevel="0" collapsed="false">
      <c r="A559" s="123"/>
      <c r="B559" s="123"/>
    </row>
    <row r="560" customFormat="false" ht="12.75" hidden="false" customHeight="false" outlineLevel="0" collapsed="false">
      <c r="A560" s="123"/>
      <c r="B560" s="123"/>
    </row>
    <row r="561" customFormat="false" ht="12.75" hidden="false" customHeight="false" outlineLevel="0" collapsed="false">
      <c r="A561" s="123"/>
      <c r="B561" s="123"/>
    </row>
    <row r="562" customFormat="false" ht="12.75" hidden="false" customHeight="false" outlineLevel="0" collapsed="false">
      <c r="A562" s="123"/>
      <c r="B562" s="123"/>
    </row>
    <row r="563" customFormat="false" ht="12.75" hidden="false" customHeight="false" outlineLevel="0" collapsed="false">
      <c r="A563" s="123"/>
      <c r="B563" s="123"/>
    </row>
    <row r="564" customFormat="false" ht="12.75" hidden="false" customHeight="false" outlineLevel="0" collapsed="false">
      <c r="A564" s="123"/>
      <c r="B564" s="123"/>
    </row>
    <row r="565" customFormat="false" ht="12.75" hidden="false" customHeight="false" outlineLevel="0" collapsed="false">
      <c r="A565" s="123"/>
      <c r="B565" s="123"/>
    </row>
    <row r="566" customFormat="false" ht="12.75" hidden="false" customHeight="false" outlineLevel="0" collapsed="false">
      <c r="A566" s="123"/>
      <c r="B566" s="123"/>
    </row>
    <row r="567" customFormat="false" ht="12.75" hidden="false" customHeight="false" outlineLevel="0" collapsed="false">
      <c r="A567" s="123"/>
      <c r="B567" s="123"/>
    </row>
    <row r="568" customFormat="false" ht="12.75" hidden="false" customHeight="false" outlineLevel="0" collapsed="false">
      <c r="A568" s="123"/>
      <c r="B568" s="123"/>
    </row>
    <row r="569" customFormat="false" ht="12.75" hidden="false" customHeight="false" outlineLevel="0" collapsed="false">
      <c r="A569" s="123"/>
      <c r="B569" s="123"/>
    </row>
    <row r="570" customFormat="false" ht="12.75" hidden="false" customHeight="false" outlineLevel="0" collapsed="false">
      <c r="A570" s="123"/>
      <c r="B570" s="123"/>
    </row>
    <row r="571" customFormat="false" ht="12.75" hidden="false" customHeight="false" outlineLevel="0" collapsed="false">
      <c r="A571" s="123"/>
      <c r="B571" s="123"/>
    </row>
    <row r="572" customFormat="false" ht="12.75" hidden="false" customHeight="false" outlineLevel="0" collapsed="false">
      <c r="A572" s="123"/>
      <c r="B572" s="123"/>
    </row>
    <row r="573" customFormat="false" ht="12.75" hidden="false" customHeight="false" outlineLevel="0" collapsed="false">
      <c r="A573" s="123"/>
      <c r="B573" s="123"/>
    </row>
    <row r="574" customFormat="false" ht="12.75" hidden="false" customHeight="false" outlineLevel="0" collapsed="false">
      <c r="A574" s="123"/>
      <c r="B574" s="123"/>
    </row>
    <row r="575" customFormat="false" ht="12.75" hidden="false" customHeight="false" outlineLevel="0" collapsed="false">
      <c r="A575" s="123"/>
      <c r="B575" s="123"/>
    </row>
    <row r="576" customFormat="false" ht="12.75" hidden="false" customHeight="false" outlineLevel="0" collapsed="false">
      <c r="A576" s="123"/>
      <c r="B576" s="123"/>
    </row>
    <row r="577" customFormat="false" ht="12.75" hidden="false" customHeight="false" outlineLevel="0" collapsed="false">
      <c r="A577" s="123"/>
      <c r="B577" s="123"/>
    </row>
    <row r="578" customFormat="false" ht="12.75" hidden="false" customHeight="false" outlineLevel="0" collapsed="false">
      <c r="A578" s="123"/>
      <c r="B578" s="123"/>
    </row>
    <row r="579" customFormat="false" ht="12.75" hidden="false" customHeight="false" outlineLevel="0" collapsed="false">
      <c r="A579" s="123"/>
      <c r="B579" s="123"/>
    </row>
    <row r="580" customFormat="false" ht="12.75" hidden="false" customHeight="false" outlineLevel="0" collapsed="false">
      <c r="A580" s="123"/>
      <c r="B580" s="123"/>
    </row>
    <row r="581" customFormat="false" ht="12.75" hidden="false" customHeight="false" outlineLevel="0" collapsed="false">
      <c r="A581" s="123"/>
      <c r="B581" s="123"/>
    </row>
    <row r="582" customFormat="false" ht="12.75" hidden="false" customHeight="false" outlineLevel="0" collapsed="false">
      <c r="A582" s="123"/>
      <c r="B582" s="123"/>
    </row>
    <row r="583" customFormat="false" ht="12.75" hidden="false" customHeight="false" outlineLevel="0" collapsed="false">
      <c r="A583" s="123"/>
      <c r="B583" s="123"/>
    </row>
    <row r="584" customFormat="false" ht="12.75" hidden="false" customHeight="false" outlineLevel="0" collapsed="false">
      <c r="A584" s="123"/>
      <c r="B584" s="123"/>
    </row>
    <row r="585" customFormat="false" ht="12.75" hidden="false" customHeight="false" outlineLevel="0" collapsed="false">
      <c r="A585" s="123"/>
      <c r="B585" s="123"/>
    </row>
    <row r="586" customFormat="false" ht="12.75" hidden="false" customHeight="false" outlineLevel="0" collapsed="false">
      <c r="A586" s="123"/>
      <c r="B586" s="123"/>
    </row>
    <row r="587" customFormat="false" ht="12.75" hidden="false" customHeight="false" outlineLevel="0" collapsed="false">
      <c r="A587" s="123"/>
      <c r="B587" s="123"/>
    </row>
    <row r="588" customFormat="false" ht="12.75" hidden="false" customHeight="false" outlineLevel="0" collapsed="false">
      <c r="A588" s="123"/>
      <c r="B588" s="123"/>
    </row>
    <row r="589" customFormat="false" ht="12.75" hidden="false" customHeight="false" outlineLevel="0" collapsed="false">
      <c r="A589" s="123"/>
      <c r="B589" s="123"/>
    </row>
    <row r="590" customFormat="false" ht="12.75" hidden="false" customHeight="false" outlineLevel="0" collapsed="false">
      <c r="A590" s="123"/>
      <c r="B590" s="123"/>
    </row>
    <row r="591" customFormat="false" ht="12.75" hidden="false" customHeight="false" outlineLevel="0" collapsed="false">
      <c r="A591" s="123"/>
      <c r="B591" s="123"/>
    </row>
    <row r="592" customFormat="false" ht="12.75" hidden="false" customHeight="false" outlineLevel="0" collapsed="false">
      <c r="A592" s="123"/>
      <c r="B592" s="123"/>
    </row>
    <row r="593" customFormat="false" ht="12.75" hidden="false" customHeight="false" outlineLevel="0" collapsed="false">
      <c r="A593" s="123"/>
      <c r="B593" s="123"/>
    </row>
    <row r="594" customFormat="false" ht="12.75" hidden="false" customHeight="false" outlineLevel="0" collapsed="false">
      <c r="A594" s="123"/>
      <c r="B594" s="123"/>
    </row>
    <row r="595" customFormat="false" ht="12.75" hidden="false" customHeight="false" outlineLevel="0" collapsed="false">
      <c r="A595" s="123"/>
      <c r="B595" s="123"/>
    </row>
    <row r="596" customFormat="false" ht="12.75" hidden="false" customHeight="false" outlineLevel="0" collapsed="false">
      <c r="A596" s="123"/>
      <c r="B596" s="123"/>
    </row>
    <row r="597" customFormat="false" ht="12.75" hidden="false" customHeight="false" outlineLevel="0" collapsed="false">
      <c r="A597" s="123"/>
      <c r="B597" s="123"/>
    </row>
    <row r="598" customFormat="false" ht="12.75" hidden="false" customHeight="false" outlineLevel="0" collapsed="false">
      <c r="A598" s="123"/>
      <c r="B598" s="123"/>
    </row>
    <row r="599" customFormat="false" ht="12.75" hidden="false" customHeight="false" outlineLevel="0" collapsed="false">
      <c r="A599" s="123"/>
      <c r="B599" s="123"/>
    </row>
    <row r="600" customFormat="false" ht="12.75" hidden="false" customHeight="false" outlineLevel="0" collapsed="false">
      <c r="A600" s="123"/>
      <c r="B600" s="123"/>
    </row>
    <row r="601" customFormat="false" ht="12.75" hidden="false" customHeight="false" outlineLevel="0" collapsed="false">
      <c r="A601" s="123"/>
      <c r="B601" s="123"/>
    </row>
    <row r="602" customFormat="false" ht="12.75" hidden="false" customHeight="false" outlineLevel="0" collapsed="false">
      <c r="A602" s="123"/>
      <c r="B602" s="123"/>
    </row>
    <row r="603" customFormat="false" ht="12.75" hidden="false" customHeight="false" outlineLevel="0" collapsed="false">
      <c r="A603" s="123"/>
      <c r="B603" s="123"/>
    </row>
    <row r="604" customFormat="false" ht="12.75" hidden="false" customHeight="false" outlineLevel="0" collapsed="false">
      <c r="A604" s="123"/>
      <c r="B604" s="123"/>
    </row>
    <row r="605" customFormat="false" ht="12.75" hidden="false" customHeight="false" outlineLevel="0" collapsed="false">
      <c r="A605" s="123"/>
      <c r="B605" s="123"/>
    </row>
    <row r="606" customFormat="false" ht="12.75" hidden="false" customHeight="false" outlineLevel="0" collapsed="false">
      <c r="A606" s="123"/>
      <c r="B606" s="123"/>
    </row>
    <row r="607" customFormat="false" ht="12.75" hidden="false" customHeight="false" outlineLevel="0" collapsed="false">
      <c r="A607" s="123"/>
      <c r="B607" s="123"/>
    </row>
    <row r="608" customFormat="false" ht="12.75" hidden="false" customHeight="false" outlineLevel="0" collapsed="false">
      <c r="A608" s="123"/>
      <c r="B608" s="123"/>
    </row>
    <row r="609" customFormat="false" ht="12.75" hidden="false" customHeight="false" outlineLevel="0" collapsed="false">
      <c r="A609" s="123"/>
      <c r="B609" s="123"/>
    </row>
    <row r="610" customFormat="false" ht="12.75" hidden="false" customHeight="false" outlineLevel="0" collapsed="false">
      <c r="A610" s="123"/>
      <c r="B610" s="123"/>
    </row>
    <row r="611" customFormat="false" ht="12.75" hidden="false" customHeight="false" outlineLevel="0" collapsed="false">
      <c r="A611" s="123"/>
      <c r="B611" s="123"/>
    </row>
    <row r="612" customFormat="false" ht="12.75" hidden="false" customHeight="false" outlineLevel="0" collapsed="false">
      <c r="A612" s="123"/>
      <c r="B612" s="123"/>
    </row>
    <row r="613" customFormat="false" ht="12.75" hidden="false" customHeight="false" outlineLevel="0" collapsed="false">
      <c r="A613" s="123"/>
      <c r="B613" s="123"/>
    </row>
    <row r="614" customFormat="false" ht="12.75" hidden="false" customHeight="false" outlineLevel="0" collapsed="false">
      <c r="A614" s="123"/>
      <c r="B614" s="123"/>
    </row>
    <row r="615" customFormat="false" ht="12.75" hidden="false" customHeight="false" outlineLevel="0" collapsed="false">
      <c r="A615" s="123"/>
      <c r="B615" s="123"/>
    </row>
    <row r="616" customFormat="false" ht="12.75" hidden="false" customHeight="false" outlineLevel="0" collapsed="false">
      <c r="A616" s="123"/>
      <c r="B616" s="123"/>
    </row>
    <row r="617" customFormat="false" ht="12.75" hidden="false" customHeight="false" outlineLevel="0" collapsed="false">
      <c r="A617" s="123"/>
      <c r="B617" s="123"/>
    </row>
    <row r="618" customFormat="false" ht="12.75" hidden="false" customHeight="false" outlineLevel="0" collapsed="false">
      <c r="A618" s="123"/>
      <c r="B618" s="123"/>
    </row>
    <row r="619" customFormat="false" ht="12.75" hidden="false" customHeight="false" outlineLevel="0" collapsed="false">
      <c r="A619" s="123"/>
      <c r="B619" s="123"/>
    </row>
    <row r="620" customFormat="false" ht="12.75" hidden="false" customHeight="false" outlineLevel="0" collapsed="false">
      <c r="A620" s="123"/>
      <c r="B620" s="123"/>
    </row>
    <row r="621" customFormat="false" ht="12.75" hidden="false" customHeight="false" outlineLevel="0" collapsed="false">
      <c r="A621" s="123"/>
      <c r="B621" s="123"/>
    </row>
    <row r="622" customFormat="false" ht="12.75" hidden="false" customHeight="false" outlineLevel="0" collapsed="false">
      <c r="A622" s="123"/>
      <c r="B622" s="123"/>
    </row>
    <row r="623" customFormat="false" ht="12.75" hidden="false" customHeight="false" outlineLevel="0" collapsed="false">
      <c r="A623" s="123"/>
      <c r="B623" s="123"/>
    </row>
    <row r="624" customFormat="false" ht="12.75" hidden="false" customHeight="false" outlineLevel="0" collapsed="false">
      <c r="A624" s="123"/>
      <c r="B624" s="123"/>
    </row>
    <row r="625" customFormat="false" ht="12.75" hidden="false" customHeight="false" outlineLevel="0" collapsed="false">
      <c r="A625" s="123"/>
      <c r="B625" s="123"/>
    </row>
    <row r="626" customFormat="false" ht="12.75" hidden="false" customHeight="false" outlineLevel="0" collapsed="false">
      <c r="A626" s="123"/>
      <c r="B626" s="123"/>
    </row>
    <row r="627" customFormat="false" ht="12.75" hidden="false" customHeight="false" outlineLevel="0" collapsed="false">
      <c r="A627" s="123"/>
      <c r="B627" s="123"/>
    </row>
    <row r="628" customFormat="false" ht="12.75" hidden="false" customHeight="false" outlineLevel="0" collapsed="false">
      <c r="A628" s="123"/>
      <c r="B628" s="123"/>
    </row>
    <row r="629" customFormat="false" ht="12.75" hidden="false" customHeight="false" outlineLevel="0" collapsed="false">
      <c r="A629" s="123"/>
      <c r="B629" s="123"/>
    </row>
    <row r="630" customFormat="false" ht="12.75" hidden="false" customHeight="false" outlineLevel="0" collapsed="false">
      <c r="A630" s="123"/>
      <c r="B630" s="123"/>
    </row>
    <row r="631" customFormat="false" ht="12.75" hidden="false" customHeight="false" outlineLevel="0" collapsed="false">
      <c r="A631" s="123"/>
      <c r="B631" s="123"/>
    </row>
    <row r="632" customFormat="false" ht="12.75" hidden="false" customHeight="false" outlineLevel="0" collapsed="false">
      <c r="A632" s="123"/>
      <c r="B632" s="123"/>
    </row>
    <row r="633" customFormat="false" ht="12.75" hidden="false" customHeight="false" outlineLevel="0" collapsed="false">
      <c r="A633" s="123"/>
      <c r="B633" s="123"/>
    </row>
    <row r="634" customFormat="false" ht="12.75" hidden="false" customHeight="false" outlineLevel="0" collapsed="false">
      <c r="A634" s="123"/>
      <c r="B634" s="123"/>
    </row>
    <row r="635" customFormat="false" ht="12.75" hidden="false" customHeight="false" outlineLevel="0" collapsed="false">
      <c r="A635" s="123"/>
      <c r="B635" s="123"/>
    </row>
    <row r="636" customFormat="false" ht="12.75" hidden="false" customHeight="false" outlineLevel="0" collapsed="false">
      <c r="A636" s="123"/>
      <c r="B636" s="123"/>
    </row>
    <row r="637" customFormat="false" ht="12.75" hidden="false" customHeight="false" outlineLevel="0" collapsed="false">
      <c r="A637" s="123"/>
      <c r="B637" s="123"/>
    </row>
    <row r="638" customFormat="false" ht="12.75" hidden="false" customHeight="false" outlineLevel="0" collapsed="false">
      <c r="A638" s="123"/>
      <c r="B638" s="123"/>
    </row>
    <row r="639" customFormat="false" ht="12.75" hidden="false" customHeight="false" outlineLevel="0" collapsed="false">
      <c r="A639" s="123"/>
      <c r="B639" s="123"/>
    </row>
    <row r="640" customFormat="false" ht="12.75" hidden="false" customHeight="false" outlineLevel="0" collapsed="false">
      <c r="A640" s="123"/>
      <c r="B640" s="123"/>
    </row>
    <row r="641" customFormat="false" ht="12.75" hidden="false" customHeight="false" outlineLevel="0" collapsed="false">
      <c r="A641" s="123"/>
      <c r="B641" s="123"/>
    </row>
    <row r="642" customFormat="false" ht="12.75" hidden="false" customHeight="false" outlineLevel="0" collapsed="false">
      <c r="A642" s="123"/>
      <c r="B642" s="123"/>
    </row>
    <row r="643" customFormat="false" ht="12.75" hidden="false" customHeight="false" outlineLevel="0" collapsed="false">
      <c r="A643" s="123"/>
      <c r="B643" s="123"/>
    </row>
    <row r="644" customFormat="false" ht="12.75" hidden="false" customHeight="false" outlineLevel="0" collapsed="false">
      <c r="A644" s="123"/>
      <c r="B644" s="123"/>
    </row>
    <row r="645" customFormat="false" ht="12.75" hidden="false" customHeight="false" outlineLevel="0" collapsed="false">
      <c r="A645" s="123"/>
      <c r="B645" s="123"/>
    </row>
    <row r="646" customFormat="false" ht="12.75" hidden="false" customHeight="false" outlineLevel="0" collapsed="false">
      <c r="A646" s="123"/>
      <c r="B646" s="123"/>
    </row>
    <row r="647" customFormat="false" ht="12.75" hidden="false" customHeight="false" outlineLevel="0" collapsed="false">
      <c r="A647" s="123"/>
      <c r="B647" s="123"/>
    </row>
    <row r="648" customFormat="false" ht="12.75" hidden="false" customHeight="false" outlineLevel="0" collapsed="false">
      <c r="A648" s="123"/>
      <c r="B648" s="123"/>
    </row>
    <row r="649" customFormat="false" ht="12.75" hidden="false" customHeight="false" outlineLevel="0" collapsed="false">
      <c r="A649" s="123"/>
      <c r="B649" s="123"/>
    </row>
    <row r="650" customFormat="false" ht="12.75" hidden="false" customHeight="false" outlineLevel="0" collapsed="false">
      <c r="A650" s="123"/>
      <c r="B650" s="123"/>
    </row>
    <row r="651" customFormat="false" ht="12.75" hidden="false" customHeight="false" outlineLevel="0" collapsed="false">
      <c r="A651" s="123"/>
      <c r="B651" s="123"/>
    </row>
    <row r="652" customFormat="false" ht="12.75" hidden="false" customHeight="false" outlineLevel="0" collapsed="false">
      <c r="A652" s="123"/>
      <c r="B652" s="123"/>
    </row>
    <row r="653" customFormat="false" ht="12.75" hidden="false" customHeight="false" outlineLevel="0" collapsed="false">
      <c r="A653" s="123"/>
      <c r="B653" s="123"/>
    </row>
    <row r="654" customFormat="false" ht="12.75" hidden="false" customHeight="false" outlineLevel="0" collapsed="false">
      <c r="A654" s="123"/>
      <c r="B654" s="123"/>
    </row>
    <row r="655" customFormat="false" ht="12.75" hidden="false" customHeight="false" outlineLevel="0" collapsed="false">
      <c r="A655" s="123"/>
      <c r="B655" s="123"/>
    </row>
    <row r="656" customFormat="false" ht="12.75" hidden="false" customHeight="false" outlineLevel="0" collapsed="false">
      <c r="A656" s="123"/>
      <c r="B656" s="123"/>
    </row>
    <row r="657" customFormat="false" ht="12.75" hidden="false" customHeight="false" outlineLevel="0" collapsed="false">
      <c r="A657" s="123"/>
      <c r="B657" s="123"/>
    </row>
    <row r="658" customFormat="false" ht="12.75" hidden="false" customHeight="false" outlineLevel="0" collapsed="false">
      <c r="A658" s="123"/>
      <c r="B658" s="123"/>
    </row>
    <row r="659" customFormat="false" ht="12.75" hidden="false" customHeight="false" outlineLevel="0" collapsed="false">
      <c r="A659" s="123"/>
      <c r="B659" s="123"/>
    </row>
    <row r="660" customFormat="false" ht="12.75" hidden="false" customHeight="false" outlineLevel="0" collapsed="false">
      <c r="A660" s="123"/>
      <c r="B660" s="123"/>
    </row>
    <row r="661" customFormat="false" ht="12.75" hidden="false" customHeight="false" outlineLevel="0" collapsed="false">
      <c r="A661" s="123"/>
      <c r="B661" s="123"/>
    </row>
    <row r="662" customFormat="false" ht="12.75" hidden="false" customHeight="false" outlineLevel="0" collapsed="false">
      <c r="A662" s="123"/>
      <c r="B662" s="123"/>
    </row>
    <row r="663" customFormat="false" ht="12.75" hidden="false" customHeight="false" outlineLevel="0" collapsed="false">
      <c r="A663" s="123"/>
      <c r="B663" s="123"/>
    </row>
    <row r="664" customFormat="false" ht="12.75" hidden="false" customHeight="false" outlineLevel="0" collapsed="false">
      <c r="A664" s="123"/>
      <c r="B664" s="123"/>
    </row>
    <row r="665" customFormat="false" ht="12.75" hidden="false" customHeight="false" outlineLevel="0" collapsed="false">
      <c r="A665" s="123"/>
      <c r="B665" s="123"/>
    </row>
    <row r="666" customFormat="false" ht="12.75" hidden="false" customHeight="false" outlineLevel="0" collapsed="false">
      <c r="A666" s="123"/>
      <c r="B666" s="123"/>
    </row>
    <row r="667" customFormat="false" ht="12.75" hidden="false" customHeight="false" outlineLevel="0" collapsed="false">
      <c r="A667" s="123"/>
      <c r="B667" s="123"/>
    </row>
    <row r="668" customFormat="false" ht="12.75" hidden="false" customHeight="false" outlineLevel="0" collapsed="false">
      <c r="A668" s="123"/>
      <c r="B668" s="123"/>
    </row>
    <row r="669" customFormat="false" ht="12.75" hidden="false" customHeight="false" outlineLevel="0" collapsed="false">
      <c r="A669" s="123"/>
      <c r="B669" s="123"/>
    </row>
    <row r="670" customFormat="false" ht="12.75" hidden="false" customHeight="false" outlineLevel="0" collapsed="false">
      <c r="A670" s="123"/>
      <c r="B670" s="123"/>
    </row>
    <row r="671" customFormat="false" ht="12.75" hidden="false" customHeight="false" outlineLevel="0" collapsed="false">
      <c r="A671" s="123"/>
      <c r="B671" s="123"/>
    </row>
    <row r="672" customFormat="false" ht="12.75" hidden="false" customHeight="false" outlineLevel="0" collapsed="false">
      <c r="A672" s="123"/>
      <c r="B672" s="123"/>
    </row>
    <row r="673" customFormat="false" ht="12.75" hidden="false" customHeight="false" outlineLevel="0" collapsed="false">
      <c r="A673" s="123"/>
      <c r="B673" s="123"/>
    </row>
    <row r="674" customFormat="false" ht="12.75" hidden="false" customHeight="false" outlineLevel="0" collapsed="false">
      <c r="A674" s="123"/>
      <c r="B674" s="123"/>
    </row>
    <row r="675" customFormat="false" ht="12.75" hidden="false" customHeight="false" outlineLevel="0" collapsed="false">
      <c r="A675" s="123"/>
      <c r="B675" s="123"/>
    </row>
    <row r="676" customFormat="false" ht="12.75" hidden="false" customHeight="false" outlineLevel="0" collapsed="false">
      <c r="A676" s="123"/>
      <c r="B676" s="123"/>
    </row>
    <row r="677" customFormat="false" ht="12.75" hidden="false" customHeight="false" outlineLevel="0" collapsed="false">
      <c r="A677" s="123"/>
      <c r="B677" s="123"/>
    </row>
    <row r="678" customFormat="false" ht="12.75" hidden="false" customHeight="false" outlineLevel="0" collapsed="false">
      <c r="A678" s="123"/>
      <c r="B678" s="123"/>
    </row>
    <row r="679" customFormat="false" ht="12.75" hidden="false" customHeight="false" outlineLevel="0" collapsed="false">
      <c r="A679" s="123"/>
      <c r="B679" s="123"/>
    </row>
    <row r="680" customFormat="false" ht="12.75" hidden="false" customHeight="false" outlineLevel="0" collapsed="false">
      <c r="A680" s="123"/>
      <c r="B680" s="123"/>
    </row>
    <row r="681" customFormat="false" ht="12.75" hidden="false" customHeight="false" outlineLevel="0" collapsed="false">
      <c r="A681" s="123"/>
      <c r="B681" s="123"/>
    </row>
    <row r="682" customFormat="false" ht="12.75" hidden="false" customHeight="false" outlineLevel="0" collapsed="false">
      <c r="A682" s="123"/>
      <c r="B682" s="123"/>
    </row>
    <row r="683" customFormat="false" ht="12.75" hidden="false" customHeight="false" outlineLevel="0" collapsed="false">
      <c r="A683" s="123"/>
      <c r="B683" s="123"/>
    </row>
    <row r="684" customFormat="false" ht="12.75" hidden="false" customHeight="false" outlineLevel="0" collapsed="false">
      <c r="A684" s="123"/>
      <c r="B684" s="123"/>
    </row>
    <row r="685" customFormat="false" ht="12.75" hidden="false" customHeight="false" outlineLevel="0" collapsed="false">
      <c r="A685" s="123"/>
      <c r="B685" s="123"/>
    </row>
    <row r="686" customFormat="false" ht="12.75" hidden="false" customHeight="false" outlineLevel="0" collapsed="false">
      <c r="A686" s="123"/>
      <c r="B686" s="123"/>
    </row>
    <row r="687" customFormat="false" ht="12.75" hidden="false" customHeight="false" outlineLevel="0" collapsed="false">
      <c r="A687" s="123"/>
      <c r="B687" s="123"/>
    </row>
    <row r="688" customFormat="false" ht="12.75" hidden="false" customHeight="false" outlineLevel="0" collapsed="false">
      <c r="A688" s="123"/>
      <c r="B688" s="123"/>
    </row>
    <row r="689" customFormat="false" ht="12.75" hidden="false" customHeight="false" outlineLevel="0" collapsed="false">
      <c r="A689" s="123"/>
      <c r="B689" s="123"/>
    </row>
    <row r="690" customFormat="false" ht="12.75" hidden="false" customHeight="false" outlineLevel="0" collapsed="false">
      <c r="A690" s="123"/>
      <c r="B690" s="123"/>
    </row>
    <row r="691" customFormat="false" ht="12.75" hidden="false" customHeight="false" outlineLevel="0" collapsed="false">
      <c r="A691" s="123"/>
      <c r="B691" s="123"/>
    </row>
    <row r="692" customFormat="false" ht="12.75" hidden="false" customHeight="false" outlineLevel="0" collapsed="false">
      <c r="A692" s="123"/>
      <c r="B692" s="123"/>
    </row>
    <row r="693" customFormat="false" ht="12.75" hidden="false" customHeight="false" outlineLevel="0" collapsed="false">
      <c r="A693" s="123"/>
      <c r="B693" s="123"/>
    </row>
    <row r="694" customFormat="false" ht="12.75" hidden="false" customHeight="false" outlineLevel="0" collapsed="false">
      <c r="A694" s="123"/>
      <c r="B694" s="123"/>
    </row>
    <row r="695" customFormat="false" ht="12.75" hidden="false" customHeight="false" outlineLevel="0" collapsed="false">
      <c r="A695" s="123"/>
      <c r="B695" s="123"/>
    </row>
    <row r="696" customFormat="false" ht="12.75" hidden="false" customHeight="false" outlineLevel="0" collapsed="false">
      <c r="A696" s="123"/>
      <c r="B696" s="123"/>
    </row>
    <row r="697" customFormat="false" ht="12.75" hidden="false" customHeight="false" outlineLevel="0" collapsed="false">
      <c r="A697" s="123"/>
      <c r="B697" s="123"/>
    </row>
    <row r="698" customFormat="false" ht="12.75" hidden="false" customHeight="false" outlineLevel="0" collapsed="false">
      <c r="A698" s="123"/>
      <c r="B698" s="123"/>
    </row>
    <row r="699" customFormat="false" ht="12.75" hidden="false" customHeight="false" outlineLevel="0" collapsed="false">
      <c r="A699" s="123"/>
      <c r="B699" s="123"/>
    </row>
    <row r="700" customFormat="false" ht="12.75" hidden="false" customHeight="false" outlineLevel="0" collapsed="false">
      <c r="A700" s="123"/>
      <c r="B700" s="123"/>
    </row>
    <row r="701" customFormat="false" ht="12.75" hidden="false" customHeight="false" outlineLevel="0" collapsed="false">
      <c r="A701" s="123"/>
      <c r="B701" s="123"/>
    </row>
    <row r="702" customFormat="false" ht="12.75" hidden="false" customHeight="false" outlineLevel="0" collapsed="false">
      <c r="A702" s="123"/>
      <c r="B702" s="123"/>
    </row>
    <row r="703" customFormat="false" ht="12.75" hidden="false" customHeight="false" outlineLevel="0" collapsed="false">
      <c r="A703" s="123"/>
      <c r="B703" s="123"/>
    </row>
    <row r="704" customFormat="false" ht="12.75" hidden="false" customHeight="false" outlineLevel="0" collapsed="false">
      <c r="A704" s="123"/>
      <c r="B704" s="123"/>
    </row>
    <row r="705" customFormat="false" ht="12.75" hidden="false" customHeight="false" outlineLevel="0" collapsed="false">
      <c r="A705" s="123"/>
      <c r="B705" s="123"/>
    </row>
    <row r="706" customFormat="false" ht="12.75" hidden="false" customHeight="false" outlineLevel="0" collapsed="false">
      <c r="A706" s="123"/>
      <c r="B706" s="123"/>
    </row>
    <row r="707" customFormat="false" ht="12.75" hidden="false" customHeight="false" outlineLevel="0" collapsed="false">
      <c r="A707" s="123"/>
      <c r="B707" s="123"/>
    </row>
    <row r="708" customFormat="false" ht="12.75" hidden="false" customHeight="false" outlineLevel="0" collapsed="false">
      <c r="A708" s="123"/>
      <c r="B708" s="123"/>
    </row>
    <row r="709" customFormat="false" ht="12.75" hidden="false" customHeight="false" outlineLevel="0" collapsed="false">
      <c r="A709" s="123"/>
      <c r="B709" s="123"/>
    </row>
    <row r="710" customFormat="false" ht="12.75" hidden="false" customHeight="false" outlineLevel="0" collapsed="false">
      <c r="A710" s="123"/>
      <c r="B710" s="123"/>
    </row>
    <row r="711" customFormat="false" ht="12.75" hidden="false" customHeight="false" outlineLevel="0" collapsed="false">
      <c r="A711" s="123"/>
      <c r="B711" s="123"/>
    </row>
    <row r="712" customFormat="false" ht="12.75" hidden="false" customHeight="false" outlineLevel="0" collapsed="false">
      <c r="A712" s="123"/>
      <c r="B712" s="123"/>
    </row>
    <row r="713" customFormat="false" ht="12.75" hidden="false" customHeight="false" outlineLevel="0" collapsed="false">
      <c r="A713" s="123"/>
      <c r="B713" s="123"/>
    </row>
    <row r="714" customFormat="false" ht="12.75" hidden="false" customHeight="false" outlineLevel="0" collapsed="false">
      <c r="A714" s="123"/>
      <c r="B714" s="123"/>
    </row>
    <row r="715" customFormat="false" ht="12.75" hidden="false" customHeight="false" outlineLevel="0" collapsed="false">
      <c r="A715" s="123"/>
      <c r="B715" s="123"/>
    </row>
    <row r="716" customFormat="false" ht="12.75" hidden="false" customHeight="false" outlineLevel="0" collapsed="false">
      <c r="A716" s="123"/>
      <c r="B716" s="123"/>
    </row>
    <row r="717" customFormat="false" ht="12.75" hidden="false" customHeight="false" outlineLevel="0" collapsed="false">
      <c r="A717" s="123"/>
      <c r="B717" s="123"/>
    </row>
    <row r="718" customFormat="false" ht="12.75" hidden="false" customHeight="false" outlineLevel="0" collapsed="false">
      <c r="A718" s="123"/>
      <c r="B718" s="123"/>
    </row>
    <row r="719" customFormat="false" ht="12.75" hidden="false" customHeight="false" outlineLevel="0" collapsed="false">
      <c r="A719" s="123"/>
      <c r="B719" s="123"/>
    </row>
    <row r="720" customFormat="false" ht="12.75" hidden="false" customHeight="false" outlineLevel="0" collapsed="false">
      <c r="A720" s="123"/>
      <c r="B720" s="123"/>
    </row>
    <row r="721" customFormat="false" ht="12.75" hidden="false" customHeight="false" outlineLevel="0" collapsed="false">
      <c r="A721" s="123"/>
      <c r="B721" s="123"/>
    </row>
    <row r="722" customFormat="false" ht="12.75" hidden="false" customHeight="false" outlineLevel="0" collapsed="false">
      <c r="A722" s="123"/>
      <c r="B722" s="123"/>
    </row>
    <row r="723" customFormat="false" ht="12.75" hidden="false" customHeight="false" outlineLevel="0" collapsed="false">
      <c r="A723" s="123"/>
      <c r="B723" s="123"/>
    </row>
    <row r="724" customFormat="false" ht="12.75" hidden="false" customHeight="false" outlineLevel="0" collapsed="false">
      <c r="A724" s="123"/>
      <c r="B724" s="123"/>
    </row>
    <row r="725" customFormat="false" ht="12.75" hidden="false" customHeight="false" outlineLevel="0" collapsed="false">
      <c r="A725" s="123"/>
      <c r="B725" s="123"/>
    </row>
    <row r="726" customFormat="false" ht="12.75" hidden="false" customHeight="false" outlineLevel="0" collapsed="false">
      <c r="A726" s="123"/>
      <c r="B726" s="123"/>
    </row>
    <row r="727" customFormat="false" ht="12.75" hidden="false" customHeight="false" outlineLevel="0" collapsed="false">
      <c r="A727" s="123"/>
      <c r="B727" s="123"/>
    </row>
    <row r="728" customFormat="false" ht="12.75" hidden="false" customHeight="false" outlineLevel="0" collapsed="false">
      <c r="A728" s="123"/>
      <c r="B728" s="123"/>
    </row>
    <row r="729" customFormat="false" ht="12.75" hidden="false" customHeight="false" outlineLevel="0" collapsed="false">
      <c r="A729" s="123"/>
      <c r="B729" s="123"/>
    </row>
    <row r="730" customFormat="false" ht="12.75" hidden="false" customHeight="false" outlineLevel="0" collapsed="false">
      <c r="A730" s="123"/>
      <c r="B730" s="123"/>
    </row>
    <row r="731" customFormat="false" ht="12.75" hidden="false" customHeight="false" outlineLevel="0" collapsed="false">
      <c r="A731" s="123"/>
      <c r="B731" s="123"/>
    </row>
    <row r="732" customFormat="false" ht="12.75" hidden="false" customHeight="false" outlineLevel="0" collapsed="false">
      <c r="A732" s="123"/>
      <c r="B732" s="123"/>
    </row>
    <row r="733" customFormat="false" ht="12.75" hidden="false" customHeight="false" outlineLevel="0" collapsed="false">
      <c r="A733" s="123"/>
      <c r="B733" s="123"/>
    </row>
    <row r="734" customFormat="false" ht="12.75" hidden="false" customHeight="false" outlineLevel="0" collapsed="false">
      <c r="A734" s="123"/>
      <c r="B734" s="123"/>
    </row>
    <row r="735" customFormat="false" ht="12.75" hidden="false" customHeight="false" outlineLevel="0" collapsed="false">
      <c r="A735" s="123"/>
      <c r="B735" s="123"/>
    </row>
    <row r="736" customFormat="false" ht="12.75" hidden="false" customHeight="false" outlineLevel="0" collapsed="false">
      <c r="A736" s="123"/>
      <c r="B736" s="123"/>
    </row>
    <row r="737" customFormat="false" ht="12.75" hidden="false" customHeight="false" outlineLevel="0" collapsed="false">
      <c r="A737" s="123"/>
      <c r="B737" s="123"/>
    </row>
    <row r="738" customFormat="false" ht="12.75" hidden="false" customHeight="false" outlineLevel="0" collapsed="false">
      <c r="A738" s="123"/>
      <c r="B738" s="123"/>
    </row>
    <row r="739" customFormat="false" ht="12.75" hidden="false" customHeight="false" outlineLevel="0" collapsed="false">
      <c r="A739" s="123"/>
      <c r="B739" s="123"/>
    </row>
    <row r="740" customFormat="false" ht="12.75" hidden="false" customHeight="false" outlineLevel="0" collapsed="false">
      <c r="A740" s="123"/>
      <c r="B740" s="123"/>
    </row>
    <row r="741" customFormat="false" ht="12.75" hidden="false" customHeight="false" outlineLevel="0" collapsed="false">
      <c r="A741" s="123"/>
      <c r="B741" s="123"/>
    </row>
    <row r="742" customFormat="false" ht="12.75" hidden="false" customHeight="false" outlineLevel="0" collapsed="false">
      <c r="A742" s="123"/>
      <c r="B742" s="123"/>
    </row>
    <row r="743" customFormat="false" ht="12.75" hidden="false" customHeight="false" outlineLevel="0" collapsed="false">
      <c r="A743" s="123"/>
      <c r="B743" s="123"/>
    </row>
    <row r="744" customFormat="false" ht="12.75" hidden="false" customHeight="false" outlineLevel="0" collapsed="false">
      <c r="A744" s="123"/>
      <c r="B744" s="123"/>
    </row>
    <row r="745" customFormat="false" ht="12.75" hidden="false" customHeight="false" outlineLevel="0" collapsed="false">
      <c r="A745" s="123"/>
      <c r="B745" s="123"/>
    </row>
    <row r="746" customFormat="false" ht="12.75" hidden="false" customHeight="false" outlineLevel="0" collapsed="false">
      <c r="A746" s="123"/>
      <c r="B746" s="123"/>
    </row>
    <row r="747" customFormat="false" ht="12.75" hidden="false" customHeight="false" outlineLevel="0" collapsed="false">
      <c r="A747" s="123"/>
      <c r="B747" s="123"/>
    </row>
    <row r="748" customFormat="false" ht="12.75" hidden="false" customHeight="false" outlineLevel="0" collapsed="false">
      <c r="A748" s="123"/>
      <c r="B748" s="123"/>
    </row>
    <row r="749" customFormat="false" ht="12.75" hidden="false" customHeight="false" outlineLevel="0" collapsed="false">
      <c r="A749" s="123"/>
      <c r="B749" s="123"/>
    </row>
    <row r="750" customFormat="false" ht="12.75" hidden="false" customHeight="false" outlineLevel="0" collapsed="false">
      <c r="A750" s="123"/>
      <c r="B750" s="123"/>
    </row>
    <row r="751" customFormat="false" ht="12.75" hidden="false" customHeight="false" outlineLevel="0" collapsed="false">
      <c r="A751" s="123"/>
      <c r="B751" s="123"/>
    </row>
    <row r="752" customFormat="false" ht="12.75" hidden="false" customHeight="false" outlineLevel="0" collapsed="false">
      <c r="A752" s="123"/>
      <c r="B752" s="123"/>
    </row>
    <row r="753" customFormat="false" ht="12.75" hidden="false" customHeight="false" outlineLevel="0" collapsed="false">
      <c r="A753" s="123"/>
      <c r="B753" s="123"/>
    </row>
    <row r="754" customFormat="false" ht="12.75" hidden="false" customHeight="false" outlineLevel="0" collapsed="false">
      <c r="A754" s="123"/>
      <c r="B754" s="123"/>
    </row>
    <row r="755" customFormat="false" ht="12.75" hidden="false" customHeight="false" outlineLevel="0" collapsed="false">
      <c r="A755" s="123"/>
      <c r="B755" s="123"/>
    </row>
    <row r="756" customFormat="false" ht="12.75" hidden="false" customHeight="false" outlineLevel="0" collapsed="false">
      <c r="A756" s="123"/>
      <c r="B756" s="123"/>
    </row>
    <row r="757" customFormat="false" ht="12.75" hidden="false" customHeight="false" outlineLevel="0" collapsed="false">
      <c r="A757" s="123"/>
      <c r="B757" s="123"/>
    </row>
    <row r="758" customFormat="false" ht="12.75" hidden="false" customHeight="false" outlineLevel="0" collapsed="false">
      <c r="A758" s="123"/>
      <c r="B758" s="123"/>
    </row>
    <row r="759" customFormat="false" ht="12.75" hidden="false" customHeight="false" outlineLevel="0" collapsed="false">
      <c r="A759" s="123"/>
      <c r="B759" s="123"/>
    </row>
    <row r="760" customFormat="false" ht="12.75" hidden="false" customHeight="false" outlineLevel="0" collapsed="false">
      <c r="A760" s="123"/>
      <c r="B760" s="123"/>
    </row>
    <row r="761" customFormat="false" ht="12.75" hidden="false" customHeight="false" outlineLevel="0" collapsed="false">
      <c r="A761" s="123"/>
      <c r="B761" s="123"/>
    </row>
    <row r="762" customFormat="false" ht="12.75" hidden="false" customHeight="false" outlineLevel="0" collapsed="false">
      <c r="A762" s="123"/>
      <c r="B762" s="123"/>
    </row>
    <row r="763" customFormat="false" ht="12.75" hidden="false" customHeight="false" outlineLevel="0" collapsed="false">
      <c r="A763" s="123"/>
      <c r="B763" s="123"/>
    </row>
    <row r="764" customFormat="false" ht="12.75" hidden="false" customHeight="false" outlineLevel="0" collapsed="false">
      <c r="A764" s="123"/>
      <c r="B764" s="123"/>
    </row>
    <row r="765" customFormat="false" ht="12.75" hidden="false" customHeight="false" outlineLevel="0" collapsed="false">
      <c r="A765" s="123"/>
      <c r="B765" s="123"/>
    </row>
    <row r="766" customFormat="false" ht="12.75" hidden="false" customHeight="false" outlineLevel="0" collapsed="false">
      <c r="A766" s="123"/>
      <c r="B766" s="123"/>
    </row>
    <row r="767" customFormat="false" ht="12.75" hidden="false" customHeight="false" outlineLevel="0" collapsed="false">
      <c r="A767" s="123"/>
      <c r="B767" s="123"/>
    </row>
    <row r="768" customFormat="false" ht="12.75" hidden="false" customHeight="false" outlineLevel="0" collapsed="false">
      <c r="A768" s="123"/>
      <c r="B768" s="123"/>
    </row>
    <row r="769" customFormat="false" ht="12.75" hidden="false" customHeight="false" outlineLevel="0" collapsed="false">
      <c r="A769" s="123"/>
      <c r="B769" s="123"/>
    </row>
    <row r="770" customFormat="false" ht="12.75" hidden="false" customHeight="false" outlineLevel="0" collapsed="false">
      <c r="A770" s="123"/>
      <c r="B770" s="123"/>
    </row>
    <row r="771" customFormat="false" ht="12.75" hidden="false" customHeight="false" outlineLevel="0" collapsed="false">
      <c r="A771" s="123"/>
      <c r="B771" s="123"/>
    </row>
    <row r="772" customFormat="false" ht="12.75" hidden="false" customHeight="false" outlineLevel="0" collapsed="false">
      <c r="A772" s="123"/>
      <c r="B772" s="123"/>
    </row>
    <row r="773" customFormat="false" ht="12.75" hidden="false" customHeight="false" outlineLevel="0" collapsed="false">
      <c r="A773" s="123"/>
      <c r="B773" s="123"/>
    </row>
    <row r="774" customFormat="false" ht="12.75" hidden="false" customHeight="false" outlineLevel="0" collapsed="false">
      <c r="A774" s="123"/>
      <c r="B774" s="123"/>
    </row>
    <row r="775" customFormat="false" ht="12.75" hidden="false" customHeight="false" outlineLevel="0" collapsed="false">
      <c r="A775" s="123"/>
      <c r="B775" s="123"/>
    </row>
    <row r="776" customFormat="false" ht="12.75" hidden="false" customHeight="false" outlineLevel="0" collapsed="false">
      <c r="A776" s="123"/>
      <c r="B776" s="123"/>
    </row>
    <row r="777" customFormat="false" ht="12.75" hidden="false" customHeight="false" outlineLevel="0" collapsed="false">
      <c r="A777" s="123"/>
      <c r="B777" s="123"/>
    </row>
    <row r="778" customFormat="false" ht="12.75" hidden="false" customHeight="false" outlineLevel="0" collapsed="false">
      <c r="A778" s="123"/>
      <c r="B778" s="123"/>
    </row>
    <row r="779" customFormat="false" ht="12.75" hidden="false" customHeight="false" outlineLevel="0" collapsed="false">
      <c r="A779" s="123"/>
      <c r="B779" s="123"/>
    </row>
    <row r="780" customFormat="false" ht="12.75" hidden="false" customHeight="false" outlineLevel="0" collapsed="false">
      <c r="A780" s="123"/>
      <c r="B780" s="123"/>
    </row>
    <row r="781" customFormat="false" ht="12.75" hidden="false" customHeight="false" outlineLevel="0" collapsed="false">
      <c r="A781" s="123"/>
      <c r="B781" s="123"/>
    </row>
    <row r="782" customFormat="false" ht="12.75" hidden="false" customHeight="false" outlineLevel="0" collapsed="false">
      <c r="A782" s="123"/>
      <c r="B782" s="123"/>
    </row>
    <row r="783" customFormat="false" ht="12.75" hidden="false" customHeight="false" outlineLevel="0" collapsed="false">
      <c r="A783" s="123"/>
      <c r="B783" s="123"/>
    </row>
    <row r="784" customFormat="false" ht="12.75" hidden="false" customHeight="false" outlineLevel="0" collapsed="false">
      <c r="A784" s="123"/>
      <c r="B784" s="123"/>
    </row>
    <row r="785" customFormat="false" ht="12.75" hidden="false" customHeight="false" outlineLevel="0" collapsed="false">
      <c r="A785" s="123"/>
      <c r="B785" s="123"/>
    </row>
    <row r="786" customFormat="false" ht="12.75" hidden="false" customHeight="false" outlineLevel="0" collapsed="false">
      <c r="A786" s="123"/>
      <c r="B786" s="123"/>
    </row>
    <row r="787" customFormat="false" ht="12.75" hidden="false" customHeight="false" outlineLevel="0" collapsed="false">
      <c r="A787" s="123"/>
      <c r="B787" s="123"/>
    </row>
    <row r="788" customFormat="false" ht="12.75" hidden="false" customHeight="false" outlineLevel="0" collapsed="false">
      <c r="A788" s="123"/>
      <c r="B788" s="123"/>
    </row>
    <row r="789" customFormat="false" ht="12.75" hidden="false" customHeight="false" outlineLevel="0" collapsed="false">
      <c r="A789" s="123"/>
      <c r="B789" s="123"/>
    </row>
    <row r="790" customFormat="false" ht="12.75" hidden="false" customHeight="false" outlineLevel="0" collapsed="false">
      <c r="A790" s="123"/>
      <c r="B790" s="123"/>
    </row>
    <row r="791" customFormat="false" ht="12.75" hidden="false" customHeight="false" outlineLevel="0" collapsed="false">
      <c r="A791" s="123"/>
      <c r="B791" s="123"/>
    </row>
    <row r="792" customFormat="false" ht="12.75" hidden="false" customHeight="false" outlineLevel="0" collapsed="false">
      <c r="A792" s="123"/>
      <c r="B792" s="123"/>
    </row>
    <row r="793" customFormat="false" ht="12.75" hidden="false" customHeight="false" outlineLevel="0" collapsed="false">
      <c r="A793" s="123"/>
      <c r="B793" s="123"/>
    </row>
    <row r="794" customFormat="false" ht="12.75" hidden="false" customHeight="false" outlineLevel="0" collapsed="false">
      <c r="A794" s="123"/>
      <c r="B794" s="123"/>
    </row>
    <row r="795" customFormat="false" ht="12.75" hidden="false" customHeight="false" outlineLevel="0" collapsed="false">
      <c r="A795" s="123"/>
      <c r="B795" s="123"/>
    </row>
    <row r="796" customFormat="false" ht="12.75" hidden="false" customHeight="false" outlineLevel="0" collapsed="false">
      <c r="A796" s="123"/>
      <c r="B796" s="123"/>
    </row>
    <row r="797" customFormat="false" ht="12.75" hidden="false" customHeight="false" outlineLevel="0" collapsed="false">
      <c r="A797" s="123"/>
      <c r="B797" s="123"/>
    </row>
    <row r="798" customFormat="false" ht="12.75" hidden="false" customHeight="false" outlineLevel="0" collapsed="false">
      <c r="A798" s="123"/>
      <c r="B798" s="123"/>
    </row>
    <row r="799" customFormat="false" ht="12.75" hidden="false" customHeight="false" outlineLevel="0" collapsed="false">
      <c r="A799" s="123"/>
      <c r="B799" s="123"/>
    </row>
    <row r="800" customFormat="false" ht="12.75" hidden="false" customHeight="false" outlineLevel="0" collapsed="false">
      <c r="A800" s="123"/>
      <c r="B800" s="123"/>
    </row>
    <row r="801" customFormat="false" ht="12.75" hidden="false" customHeight="false" outlineLevel="0" collapsed="false">
      <c r="A801" s="123"/>
      <c r="B801" s="123"/>
    </row>
    <row r="802" customFormat="false" ht="12.75" hidden="false" customHeight="false" outlineLevel="0" collapsed="false">
      <c r="A802" s="123"/>
      <c r="B802" s="123"/>
    </row>
    <row r="803" customFormat="false" ht="12.75" hidden="false" customHeight="false" outlineLevel="0" collapsed="false">
      <c r="A803" s="123"/>
      <c r="B803" s="123"/>
    </row>
    <row r="804" customFormat="false" ht="12.75" hidden="false" customHeight="false" outlineLevel="0" collapsed="false">
      <c r="A804" s="123"/>
      <c r="B804" s="123"/>
    </row>
    <row r="805" customFormat="false" ht="12.75" hidden="false" customHeight="false" outlineLevel="0" collapsed="false">
      <c r="A805" s="123"/>
      <c r="B805" s="123"/>
    </row>
    <row r="806" customFormat="false" ht="12.75" hidden="false" customHeight="false" outlineLevel="0" collapsed="false">
      <c r="A806" s="123"/>
      <c r="B806" s="123"/>
    </row>
    <row r="807" customFormat="false" ht="12.75" hidden="false" customHeight="false" outlineLevel="0" collapsed="false">
      <c r="A807" s="123"/>
      <c r="B807" s="123"/>
    </row>
    <row r="808" customFormat="false" ht="12.75" hidden="false" customHeight="false" outlineLevel="0" collapsed="false">
      <c r="A808" s="123"/>
      <c r="B808" s="123"/>
    </row>
    <row r="809" customFormat="false" ht="12.75" hidden="false" customHeight="false" outlineLevel="0" collapsed="false">
      <c r="A809" s="123"/>
      <c r="B809" s="123"/>
    </row>
    <row r="810" customFormat="false" ht="12.75" hidden="false" customHeight="false" outlineLevel="0" collapsed="false">
      <c r="A810" s="123"/>
      <c r="B810" s="123"/>
    </row>
    <row r="811" customFormat="false" ht="12.75" hidden="false" customHeight="false" outlineLevel="0" collapsed="false">
      <c r="A811" s="123"/>
      <c r="B811" s="123"/>
    </row>
    <row r="812" customFormat="false" ht="12.75" hidden="false" customHeight="false" outlineLevel="0" collapsed="false">
      <c r="A812" s="123"/>
      <c r="B812" s="123"/>
    </row>
    <row r="813" customFormat="false" ht="12.75" hidden="false" customHeight="false" outlineLevel="0" collapsed="false">
      <c r="A813" s="123"/>
      <c r="B813" s="123"/>
    </row>
    <row r="814" customFormat="false" ht="12.75" hidden="false" customHeight="false" outlineLevel="0" collapsed="false">
      <c r="A814" s="123"/>
      <c r="B814" s="123"/>
    </row>
    <row r="815" customFormat="false" ht="12.75" hidden="false" customHeight="false" outlineLevel="0" collapsed="false">
      <c r="A815" s="123"/>
      <c r="B815" s="123"/>
    </row>
    <row r="816" customFormat="false" ht="12.75" hidden="false" customHeight="false" outlineLevel="0" collapsed="false">
      <c r="A816" s="123"/>
      <c r="B816" s="123"/>
    </row>
    <row r="817" customFormat="false" ht="12.75" hidden="false" customHeight="false" outlineLevel="0" collapsed="false">
      <c r="A817" s="123"/>
      <c r="B817" s="123"/>
    </row>
    <row r="818" customFormat="false" ht="12.75" hidden="false" customHeight="false" outlineLevel="0" collapsed="false">
      <c r="A818" s="123"/>
      <c r="B818" s="123"/>
    </row>
    <row r="819" customFormat="false" ht="12.75" hidden="false" customHeight="false" outlineLevel="0" collapsed="false">
      <c r="A819" s="123"/>
      <c r="B819" s="123"/>
    </row>
    <row r="820" customFormat="false" ht="12.75" hidden="false" customHeight="false" outlineLevel="0" collapsed="false">
      <c r="A820" s="123"/>
      <c r="B820" s="123"/>
    </row>
    <row r="821" customFormat="false" ht="12.75" hidden="false" customHeight="false" outlineLevel="0" collapsed="false">
      <c r="A821" s="123"/>
      <c r="B821" s="123"/>
    </row>
    <row r="822" customFormat="false" ht="12.75" hidden="false" customHeight="false" outlineLevel="0" collapsed="false">
      <c r="A822" s="123"/>
      <c r="B822" s="123"/>
    </row>
    <row r="823" customFormat="false" ht="12.75" hidden="false" customHeight="false" outlineLevel="0" collapsed="false">
      <c r="A823" s="123"/>
      <c r="B823" s="123"/>
    </row>
    <row r="824" customFormat="false" ht="12.75" hidden="false" customHeight="false" outlineLevel="0" collapsed="false">
      <c r="A824" s="123"/>
      <c r="B824" s="123"/>
    </row>
    <row r="825" customFormat="false" ht="12.75" hidden="false" customHeight="false" outlineLevel="0" collapsed="false">
      <c r="A825" s="123"/>
      <c r="B825" s="123"/>
    </row>
    <row r="826" customFormat="false" ht="12.75" hidden="false" customHeight="false" outlineLevel="0" collapsed="false">
      <c r="A826" s="123"/>
      <c r="B826" s="123"/>
    </row>
    <row r="827" customFormat="false" ht="12.75" hidden="false" customHeight="false" outlineLevel="0" collapsed="false">
      <c r="A827" s="123"/>
      <c r="B827" s="123"/>
    </row>
    <row r="828" customFormat="false" ht="12.75" hidden="false" customHeight="false" outlineLevel="0" collapsed="false">
      <c r="A828" s="123"/>
      <c r="B828" s="123"/>
    </row>
    <row r="829" customFormat="false" ht="12.75" hidden="false" customHeight="false" outlineLevel="0" collapsed="false">
      <c r="A829" s="123"/>
      <c r="B829" s="123"/>
    </row>
    <row r="830" customFormat="false" ht="12.75" hidden="false" customHeight="false" outlineLevel="0" collapsed="false">
      <c r="A830" s="123"/>
      <c r="B830" s="123"/>
    </row>
    <row r="831" customFormat="false" ht="12.75" hidden="false" customHeight="false" outlineLevel="0" collapsed="false">
      <c r="A831" s="123"/>
      <c r="B831" s="123"/>
    </row>
    <row r="832" customFormat="false" ht="12.75" hidden="false" customHeight="false" outlineLevel="0" collapsed="false">
      <c r="A832" s="123"/>
      <c r="B832" s="123"/>
    </row>
    <row r="833" customFormat="false" ht="12.75" hidden="false" customHeight="false" outlineLevel="0" collapsed="false">
      <c r="A833" s="123"/>
      <c r="B833" s="123"/>
    </row>
    <row r="834" customFormat="false" ht="12.75" hidden="false" customHeight="false" outlineLevel="0" collapsed="false">
      <c r="A834" s="123"/>
      <c r="B834" s="123"/>
    </row>
    <row r="835" customFormat="false" ht="12.75" hidden="false" customHeight="false" outlineLevel="0" collapsed="false">
      <c r="A835" s="123"/>
      <c r="B835" s="123"/>
    </row>
    <row r="836" customFormat="false" ht="12.75" hidden="false" customHeight="false" outlineLevel="0" collapsed="false">
      <c r="A836" s="123"/>
      <c r="B836" s="123"/>
    </row>
    <row r="837" customFormat="false" ht="12.75" hidden="false" customHeight="false" outlineLevel="0" collapsed="false">
      <c r="A837" s="123"/>
      <c r="B837" s="123"/>
    </row>
    <row r="838" customFormat="false" ht="12.75" hidden="false" customHeight="false" outlineLevel="0" collapsed="false">
      <c r="A838" s="123"/>
      <c r="B838" s="123"/>
    </row>
    <row r="839" customFormat="false" ht="12.75" hidden="false" customHeight="false" outlineLevel="0" collapsed="false">
      <c r="A839" s="123"/>
      <c r="B839" s="123"/>
    </row>
    <row r="840" customFormat="false" ht="12.75" hidden="false" customHeight="false" outlineLevel="0" collapsed="false">
      <c r="A840" s="123"/>
      <c r="B840" s="123"/>
    </row>
    <row r="841" customFormat="false" ht="12.75" hidden="false" customHeight="false" outlineLevel="0" collapsed="false">
      <c r="A841" s="123"/>
      <c r="B841" s="123"/>
    </row>
    <row r="842" customFormat="false" ht="12.75" hidden="false" customHeight="false" outlineLevel="0" collapsed="false">
      <c r="A842" s="123"/>
      <c r="B842" s="123"/>
    </row>
    <row r="843" customFormat="false" ht="12.75" hidden="false" customHeight="false" outlineLevel="0" collapsed="false">
      <c r="A843" s="123"/>
      <c r="B843" s="123"/>
    </row>
    <row r="844" customFormat="false" ht="12.75" hidden="false" customHeight="false" outlineLevel="0" collapsed="false">
      <c r="A844" s="123"/>
      <c r="B844" s="123"/>
    </row>
    <row r="845" customFormat="false" ht="12.75" hidden="false" customHeight="false" outlineLevel="0" collapsed="false">
      <c r="A845" s="123"/>
      <c r="B845" s="123"/>
    </row>
    <row r="846" customFormat="false" ht="12.75" hidden="false" customHeight="false" outlineLevel="0" collapsed="false">
      <c r="A846" s="123"/>
      <c r="B846" s="123"/>
    </row>
    <row r="847" customFormat="false" ht="12.75" hidden="false" customHeight="false" outlineLevel="0" collapsed="false">
      <c r="A847" s="123"/>
      <c r="B847" s="123"/>
    </row>
    <row r="848" customFormat="false" ht="12.75" hidden="false" customHeight="false" outlineLevel="0" collapsed="false">
      <c r="A848" s="123"/>
      <c r="B848" s="123"/>
    </row>
    <row r="849" customFormat="false" ht="12.75" hidden="false" customHeight="false" outlineLevel="0" collapsed="false">
      <c r="A849" s="123"/>
      <c r="B849" s="123"/>
    </row>
    <row r="850" customFormat="false" ht="12.75" hidden="false" customHeight="false" outlineLevel="0" collapsed="false">
      <c r="A850" s="123"/>
      <c r="B850" s="123"/>
    </row>
    <row r="851" customFormat="false" ht="12.75" hidden="false" customHeight="false" outlineLevel="0" collapsed="false">
      <c r="A851" s="123"/>
      <c r="B851" s="123"/>
    </row>
    <row r="852" customFormat="false" ht="12.75" hidden="false" customHeight="false" outlineLevel="0" collapsed="false">
      <c r="A852" s="123"/>
      <c r="B852" s="123"/>
    </row>
    <row r="853" customFormat="false" ht="12.75" hidden="false" customHeight="false" outlineLevel="0" collapsed="false">
      <c r="A853" s="123"/>
      <c r="B853" s="123"/>
    </row>
    <row r="854" customFormat="false" ht="12.75" hidden="false" customHeight="false" outlineLevel="0" collapsed="false">
      <c r="A854" s="123"/>
      <c r="B854" s="123"/>
    </row>
    <row r="855" customFormat="false" ht="12.75" hidden="false" customHeight="false" outlineLevel="0" collapsed="false">
      <c r="A855" s="123"/>
      <c r="B855" s="123"/>
    </row>
    <row r="856" customFormat="false" ht="12.75" hidden="false" customHeight="false" outlineLevel="0" collapsed="false">
      <c r="A856" s="123"/>
      <c r="B856" s="123"/>
    </row>
    <row r="857" customFormat="false" ht="12.75" hidden="false" customHeight="false" outlineLevel="0" collapsed="false">
      <c r="A857" s="123"/>
      <c r="B857" s="123"/>
    </row>
    <row r="858" customFormat="false" ht="12.75" hidden="false" customHeight="false" outlineLevel="0" collapsed="false">
      <c r="A858" s="123"/>
      <c r="B858" s="123"/>
    </row>
    <row r="859" customFormat="false" ht="12.75" hidden="false" customHeight="false" outlineLevel="0" collapsed="false">
      <c r="A859" s="123"/>
      <c r="B859" s="123"/>
    </row>
    <row r="860" customFormat="false" ht="12.75" hidden="false" customHeight="false" outlineLevel="0" collapsed="false">
      <c r="A860" s="123"/>
      <c r="B860" s="123"/>
    </row>
    <row r="861" customFormat="false" ht="12.75" hidden="false" customHeight="false" outlineLevel="0" collapsed="false">
      <c r="A861" s="123"/>
      <c r="B861" s="123"/>
    </row>
    <row r="862" customFormat="false" ht="12.75" hidden="false" customHeight="false" outlineLevel="0" collapsed="false">
      <c r="A862" s="123"/>
      <c r="B862" s="123"/>
    </row>
    <row r="863" customFormat="false" ht="12.75" hidden="false" customHeight="false" outlineLevel="0" collapsed="false">
      <c r="A863" s="123"/>
      <c r="B863" s="123"/>
    </row>
    <row r="864" customFormat="false" ht="12.75" hidden="false" customHeight="false" outlineLevel="0" collapsed="false">
      <c r="A864" s="123"/>
      <c r="B864" s="123"/>
    </row>
    <row r="865" customFormat="false" ht="12.75" hidden="false" customHeight="false" outlineLevel="0" collapsed="false">
      <c r="A865" s="123"/>
      <c r="B865" s="123"/>
    </row>
    <row r="866" customFormat="false" ht="12.75" hidden="false" customHeight="false" outlineLevel="0" collapsed="false">
      <c r="A866" s="123"/>
      <c r="B866" s="123"/>
    </row>
    <row r="867" customFormat="false" ht="12.75" hidden="false" customHeight="false" outlineLevel="0" collapsed="false">
      <c r="A867" s="123"/>
      <c r="B867" s="123"/>
    </row>
    <row r="868" customFormat="false" ht="12.75" hidden="false" customHeight="false" outlineLevel="0" collapsed="false">
      <c r="A868" s="123"/>
      <c r="B868" s="123"/>
    </row>
    <row r="869" customFormat="false" ht="12.75" hidden="false" customHeight="false" outlineLevel="0" collapsed="false">
      <c r="A869" s="123"/>
      <c r="B869" s="123"/>
    </row>
    <row r="870" customFormat="false" ht="12.75" hidden="false" customHeight="false" outlineLevel="0" collapsed="false">
      <c r="A870" s="123"/>
      <c r="B870" s="123"/>
    </row>
    <row r="871" customFormat="false" ht="12.75" hidden="false" customHeight="false" outlineLevel="0" collapsed="false">
      <c r="A871" s="123"/>
      <c r="B871" s="123"/>
    </row>
    <row r="872" customFormat="false" ht="12.75" hidden="false" customHeight="false" outlineLevel="0" collapsed="false">
      <c r="A872" s="123"/>
      <c r="B872" s="123"/>
    </row>
    <row r="873" customFormat="false" ht="12.75" hidden="false" customHeight="false" outlineLevel="0" collapsed="false">
      <c r="A873" s="123"/>
      <c r="B873" s="123"/>
    </row>
    <row r="874" customFormat="false" ht="12.75" hidden="false" customHeight="false" outlineLevel="0" collapsed="false">
      <c r="A874" s="123"/>
      <c r="B874" s="123"/>
    </row>
    <row r="875" customFormat="false" ht="12.75" hidden="false" customHeight="false" outlineLevel="0" collapsed="false">
      <c r="A875" s="123"/>
      <c r="B875" s="123"/>
    </row>
    <row r="876" customFormat="false" ht="12.75" hidden="false" customHeight="false" outlineLevel="0" collapsed="false">
      <c r="A876" s="123"/>
      <c r="B876" s="123"/>
    </row>
    <row r="877" customFormat="false" ht="12.75" hidden="false" customHeight="false" outlineLevel="0" collapsed="false">
      <c r="A877" s="123"/>
      <c r="B877" s="123"/>
    </row>
    <row r="878" customFormat="false" ht="12.75" hidden="false" customHeight="false" outlineLevel="0" collapsed="false">
      <c r="A878" s="123"/>
      <c r="B878" s="123"/>
    </row>
    <row r="879" customFormat="false" ht="12.75" hidden="false" customHeight="false" outlineLevel="0" collapsed="false">
      <c r="A879" s="123"/>
      <c r="B879" s="123"/>
    </row>
    <row r="880" customFormat="false" ht="12.75" hidden="false" customHeight="false" outlineLevel="0" collapsed="false">
      <c r="A880" s="123"/>
      <c r="B880" s="123"/>
    </row>
    <row r="881" customFormat="false" ht="12.75" hidden="false" customHeight="false" outlineLevel="0" collapsed="false">
      <c r="A881" s="123"/>
      <c r="B881" s="123"/>
    </row>
    <row r="882" customFormat="false" ht="12.75" hidden="false" customHeight="false" outlineLevel="0" collapsed="false">
      <c r="A882" s="123"/>
      <c r="B882" s="123"/>
    </row>
    <row r="883" customFormat="false" ht="12.75" hidden="false" customHeight="false" outlineLevel="0" collapsed="false">
      <c r="A883" s="123"/>
      <c r="B883" s="123"/>
    </row>
    <row r="884" customFormat="false" ht="12.75" hidden="false" customHeight="false" outlineLevel="0" collapsed="false">
      <c r="A884" s="123"/>
      <c r="B884" s="123"/>
    </row>
    <row r="885" customFormat="false" ht="12.75" hidden="false" customHeight="false" outlineLevel="0" collapsed="false">
      <c r="A885" s="123"/>
      <c r="B885" s="123"/>
    </row>
    <row r="886" customFormat="false" ht="12.75" hidden="false" customHeight="false" outlineLevel="0" collapsed="false">
      <c r="A886" s="123"/>
      <c r="B886" s="123"/>
    </row>
    <row r="887" customFormat="false" ht="12.75" hidden="false" customHeight="false" outlineLevel="0" collapsed="false">
      <c r="A887" s="123"/>
      <c r="B887" s="123"/>
    </row>
    <row r="888" customFormat="false" ht="12.75" hidden="false" customHeight="false" outlineLevel="0" collapsed="false">
      <c r="A888" s="123"/>
      <c r="B888" s="123"/>
    </row>
    <row r="889" customFormat="false" ht="12.75" hidden="false" customHeight="false" outlineLevel="0" collapsed="false">
      <c r="A889" s="123"/>
      <c r="B889" s="123"/>
    </row>
    <row r="890" customFormat="false" ht="12.75" hidden="false" customHeight="false" outlineLevel="0" collapsed="false">
      <c r="A890" s="123"/>
      <c r="B890" s="123"/>
    </row>
    <row r="891" customFormat="false" ht="12.75" hidden="false" customHeight="false" outlineLevel="0" collapsed="false">
      <c r="A891" s="123"/>
      <c r="B891" s="123"/>
    </row>
    <row r="892" customFormat="false" ht="12.75" hidden="false" customHeight="false" outlineLevel="0" collapsed="false">
      <c r="A892" s="123"/>
      <c r="B892" s="123"/>
    </row>
    <row r="893" customFormat="false" ht="12.75" hidden="false" customHeight="false" outlineLevel="0" collapsed="false">
      <c r="A893" s="123"/>
      <c r="B893" s="123"/>
    </row>
    <row r="894" customFormat="false" ht="12.75" hidden="false" customHeight="false" outlineLevel="0" collapsed="false">
      <c r="A894" s="123"/>
      <c r="B894" s="123"/>
    </row>
    <row r="895" customFormat="false" ht="12.75" hidden="false" customHeight="false" outlineLevel="0" collapsed="false">
      <c r="A895" s="123"/>
      <c r="B895" s="123"/>
    </row>
    <row r="896" customFormat="false" ht="12.75" hidden="false" customHeight="false" outlineLevel="0" collapsed="false">
      <c r="A896" s="123"/>
      <c r="B896" s="123"/>
    </row>
    <row r="897" customFormat="false" ht="12.75" hidden="false" customHeight="false" outlineLevel="0" collapsed="false">
      <c r="A897" s="123"/>
      <c r="B897" s="123"/>
    </row>
    <row r="898" customFormat="false" ht="12.75" hidden="false" customHeight="false" outlineLevel="0" collapsed="false">
      <c r="A898" s="123"/>
      <c r="B898" s="123"/>
    </row>
    <row r="899" customFormat="false" ht="12.75" hidden="false" customHeight="false" outlineLevel="0" collapsed="false">
      <c r="A899" s="123"/>
      <c r="B899" s="123"/>
    </row>
    <row r="900" customFormat="false" ht="12.75" hidden="false" customHeight="false" outlineLevel="0" collapsed="false">
      <c r="A900" s="123"/>
      <c r="B900" s="123"/>
    </row>
    <row r="901" customFormat="false" ht="12.75" hidden="false" customHeight="false" outlineLevel="0" collapsed="false">
      <c r="A901" s="123"/>
      <c r="B901" s="123"/>
    </row>
    <row r="902" customFormat="false" ht="12.75" hidden="false" customHeight="false" outlineLevel="0" collapsed="false">
      <c r="A902" s="123"/>
      <c r="B902" s="123"/>
    </row>
    <row r="903" customFormat="false" ht="12.75" hidden="false" customHeight="false" outlineLevel="0" collapsed="false">
      <c r="A903" s="123"/>
      <c r="B903" s="123"/>
    </row>
    <row r="904" customFormat="false" ht="12.75" hidden="false" customHeight="false" outlineLevel="0" collapsed="false">
      <c r="A904" s="123"/>
      <c r="B904" s="123"/>
    </row>
    <row r="905" customFormat="false" ht="12.75" hidden="false" customHeight="false" outlineLevel="0" collapsed="false">
      <c r="A905" s="123"/>
      <c r="B905" s="123"/>
    </row>
    <row r="906" customFormat="false" ht="12.75" hidden="false" customHeight="false" outlineLevel="0" collapsed="false">
      <c r="A906" s="123"/>
      <c r="B906" s="123"/>
    </row>
    <row r="907" customFormat="false" ht="12.75" hidden="false" customHeight="false" outlineLevel="0" collapsed="false">
      <c r="A907" s="123"/>
      <c r="B907" s="123"/>
    </row>
    <row r="908" customFormat="false" ht="12.75" hidden="false" customHeight="false" outlineLevel="0" collapsed="false">
      <c r="A908" s="123"/>
      <c r="B908" s="123"/>
    </row>
    <row r="909" customFormat="false" ht="12.75" hidden="false" customHeight="false" outlineLevel="0" collapsed="false">
      <c r="A909" s="123"/>
      <c r="B909" s="123"/>
    </row>
    <row r="910" customFormat="false" ht="12.75" hidden="false" customHeight="false" outlineLevel="0" collapsed="false">
      <c r="A910" s="123"/>
      <c r="B910" s="123"/>
    </row>
    <row r="911" customFormat="false" ht="12.75" hidden="false" customHeight="false" outlineLevel="0" collapsed="false">
      <c r="A911" s="123"/>
      <c r="B911" s="123"/>
    </row>
    <row r="912" customFormat="false" ht="12.75" hidden="false" customHeight="false" outlineLevel="0" collapsed="false">
      <c r="A912" s="123"/>
      <c r="B912" s="123"/>
    </row>
    <row r="913" customFormat="false" ht="12.75" hidden="false" customHeight="false" outlineLevel="0" collapsed="false">
      <c r="A913" s="123"/>
      <c r="B913" s="123"/>
    </row>
    <row r="914" customFormat="false" ht="12.75" hidden="false" customHeight="false" outlineLevel="0" collapsed="false">
      <c r="A914" s="123"/>
      <c r="B914" s="123"/>
    </row>
    <row r="915" customFormat="false" ht="12.75" hidden="false" customHeight="false" outlineLevel="0" collapsed="false">
      <c r="A915" s="123"/>
      <c r="B915" s="123"/>
    </row>
    <row r="916" customFormat="false" ht="12.75" hidden="false" customHeight="false" outlineLevel="0" collapsed="false">
      <c r="A916" s="123"/>
      <c r="B916" s="123"/>
    </row>
    <row r="917" customFormat="false" ht="12.75" hidden="false" customHeight="false" outlineLevel="0" collapsed="false">
      <c r="A917" s="123"/>
      <c r="B917" s="123"/>
    </row>
    <row r="918" customFormat="false" ht="12.75" hidden="false" customHeight="false" outlineLevel="0" collapsed="false">
      <c r="A918" s="123"/>
      <c r="B918" s="123"/>
    </row>
    <row r="919" customFormat="false" ht="12.75" hidden="false" customHeight="false" outlineLevel="0" collapsed="false">
      <c r="A919" s="123"/>
      <c r="B919" s="123"/>
    </row>
    <row r="920" customFormat="false" ht="12.75" hidden="false" customHeight="false" outlineLevel="0" collapsed="false">
      <c r="A920" s="123"/>
      <c r="B920" s="123"/>
    </row>
    <row r="921" customFormat="false" ht="12.75" hidden="false" customHeight="false" outlineLevel="0" collapsed="false">
      <c r="A921" s="123"/>
      <c r="B921" s="123"/>
    </row>
    <row r="922" customFormat="false" ht="12.75" hidden="false" customHeight="false" outlineLevel="0" collapsed="false">
      <c r="A922" s="123"/>
      <c r="B922" s="123"/>
    </row>
    <row r="923" customFormat="false" ht="12.75" hidden="false" customHeight="false" outlineLevel="0" collapsed="false">
      <c r="A923" s="123"/>
      <c r="B923" s="123"/>
    </row>
    <row r="924" customFormat="false" ht="12.75" hidden="false" customHeight="false" outlineLevel="0" collapsed="false">
      <c r="A924" s="123"/>
      <c r="B924" s="123"/>
    </row>
    <row r="925" customFormat="false" ht="12.75" hidden="false" customHeight="false" outlineLevel="0" collapsed="false">
      <c r="A925" s="123"/>
      <c r="B925" s="123"/>
    </row>
    <row r="926" customFormat="false" ht="12.75" hidden="false" customHeight="false" outlineLevel="0" collapsed="false">
      <c r="A926" s="123"/>
      <c r="B926" s="123"/>
    </row>
    <row r="927" customFormat="false" ht="12.75" hidden="false" customHeight="false" outlineLevel="0" collapsed="false">
      <c r="A927" s="123"/>
      <c r="B927" s="123"/>
    </row>
    <row r="928" customFormat="false" ht="12.75" hidden="false" customHeight="false" outlineLevel="0" collapsed="false">
      <c r="A928" s="123"/>
      <c r="B928" s="123"/>
    </row>
    <row r="929" customFormat="false" ht="12.75" hidden="false" customHeight="false" outlineLevel="0" collapsed="false">
      <c r="A929" s="123"/>
      <c r="B929" s="123"/>
    </row>
    <row r="930" customFormat="false" ht="12.75" hidden="false" customHeight="false" outlineLevel="0" collapsed="false">
      <c r="A930" s="123"/>
      <c r="B930" s="123"/>
    </row>
    <row r="931" customFormat="false" ht="12.75" hidden="false" customHeight="false" outlineLevel="0" collapsed="false">
      <c r="A931" s="123"/>
      <c r="B931" s="123"/>
    </row>
    <row r="932" customFormat="false" ht="12.75" hidden="false" customHeight="false" outlineLevel="0" collapsed="false">
      <c r="A932" s="123"/>
      <c r="B932" s="123"/>
    </row>
    <row r="933" customFormat="false" ht="12.75" hidden="false" customHeight="false" outlineLevel="0" collapsed="false">
      <c r="A933" s="123"/>
      <c r="B933" s="123"/>
    </row>
    <row r="934" customFormat="false" ht="12.75" hidden="false" customHeight="false" outlineLevel="0" collapsed="false">
      <c r="A934" s="123"/>
      <c r="B934" s="123"/>
    </row>
    <row r="935" customFormat="false" ht="12.75" hidden="false" customHeight="false" outlineLevel="0" collapsed="false">
      <c r="A935" s="123"/>
      <c r="B935" s="123"/>
    </row>
    <row r="936" customFormat="false" ht="12.75" hidden="false" customHeight="false" outlineLevel="0" collapsed="false">
      <c r="A936" s="123"/>
      <c r="B936" s="123"/>
    </row>
    <row r="937" customFormat="false" ht="12.75" hidden="false" customHeight="false" outlineLevel="0" collapsed="false">
      <c r="A937" s="123"/>
      <c r="B937" s="123"/>
    </row>
    <row r="938" customFormat="false" ht="12.75" hidden="false" customHeight="false" outlineLevel="0" collapsed="false">
      <c r="A938" s="123"/>
      <c r="B938" s="123"/>
    </row>
    <row r="939" customFormat="false" ht="12.75" hidden="false" customHeight="false" outlineLevel="0" collapsed="false">
      <c r="A939" s="123"/>
      <c r="B939" s="123"/>
    </row>
    <row r="940" customFormat="false" ht="12.75" hidden="false" customHeight="false" outlineLevel="0" collapsed="false">
      <c r="A940" s="123"/>
      <c r="B940" s="123"/>
    </row>
    <row r="941" customFormat="false" ht="12.75" hidden="false" customHeight="false" outlineLevel="0" collapsed="false">
      <c r="A941" s="123"/>
      <c r="B941" s="123"/>
    </row>
    <row r="942" customFormat="false" ht="12.75" hidden="false" customHeight="false" outlineLevel="0" collapsed="false">
      <c r="A942" s="123"/>
      <c r="B942" s="123"/>
    </row>
    <row r="943" customFormat="false" ht="12.75" hidden="false" customHeight="false" outlineLevel="0" collapsed="false">
      <c r="A943" s="123"/>
      <c r="B943" s="123"/>
    </row>
    <row r="944" customFormat="false" ht="12.75" hidden="false" customHeight="false" outlineLevel="0" collapsed="false">
      <c r="A944" s="123"/>
      <c r="B944" s="123"/>
    </row>
    <row r="945" customFormat="false" ht="12.75" hidden="false" customHeight="false" outlineLevel="0" collapsed="false">
      <c r="A945" s="123"/>
      <c r="B945" s="123"/>
    </row>
    <row r="946" customFormat="false" ht="12.75" hidden="false" customHeight="false" outlineLevel="0" collapsed="false">
      <c r="A946" s="123"/>
      <c r="B946" s="123"/>
    </row>
    <row r="947" customFormat="false" ht="12.75" hidden="false" customHeight="false" outlineLevel="0" collapsed="false">
      <c r="A947" s="123"/>
      <c r="B947" s="123"/>
    </row>
    <row r="948" customFormat="false" ht="12.75" hidden="false" customHeight="false" outlineLevel="0" collapsed="false">
      <c r="A948" s="123"/>
      <c r="B948" s="123"/>
    </row>
    <row r="949" customFormat="false" ht="12.75" hidden="false" customHeight="false" outlineLevel="0" collapsed="false">
      <c r="A949" s="123"/>
      <c r="B949" s="123"/>
    </row>
    <row r="950" customFormat="false" ht="12.75" hidden="false" customHeight="false" outlineLevel="0" collapsed="false">
      <c r="A950" s="123"/>
      <c r="B950" s="123"/>
    </row>
    <row r="951" customFormat="false" ht="12.75" hidden="false" customHeight="false" outlineLevel="0" collapsed="false">
      <c r="A951" s="123"/>
      <c r="B951" s="123"/>
    </row>
    <row r="952" customFormat="false" ht="12.75" hidden="false" customHeight="false" outlineLevel="0" collapsed="false">
      <c r="A952" s="123"/>
      <c r="B952" s="123"/>
    </row>
    <row r="953" customFormat="false" ht="12.75" hidden="false" customHeight="false" outlineLevel="0" collapsed="false">
      <c r="A953" s="123"/>
      <c r="B953" s="123"/>
    </row>
    <row r="954" customFormat="false" ht="12.75" hidden="false" customHeight="false" outlineLevel="0" collapsed="false">
      <c r="A954" s="123"/>
      <c r="B954" s="123"/>
    </row>
    <row r="955" customFormat="false" ht="12.75" hidden="false" customHeight="false" outlineLevel="0" collapsed="false">
      <c r="A955" s="123"/>
      <c r="B955" s="123"/>
    </row>
    <row r="956" customFormat="false" ht="12.75" hidden="false" customHeight="false" outlineLevel="0" collapsed="false">
      <c r="A956" s="123"/>
      <c r="B956" s="123"/>
    </row>
    <row r="957" customFormat="false" ht="12.75" hidden="false" customHeight="false" outlineLevel="0" collapsed="false">
      <c r="A957" s="123"/>
      <c r="B957" s="123"/>
    </row>
    <row r="958" customFormat="false" ht="12.75" hidden="false" customHeight="false" outlineLevel="0" collapsed="false">
      <c r="A958" s="123"/>
      <c r="B958" s="123"/>
    </row>
    <row r="959" customFormat="false" ht="12.75" hidden="false" customHeight="false" outlineLevel="0" collapsed="false">
      <c r="A959" s="123"/>
      <c r="B959" s="123"/>
    </row>
    <row r="960" customFormat="false" ht="12.75" hidden="false" customHeight="false" outlineLevel="0" collapsed="false">
      <c r="A960" s="123"/>
      <c r="B960" s="123"/>
    </row>
    <row r="961" customFormat="false" ht="12.75" hidden="false" customHeight="false" outlineLevel="0" collapsed="false">
      <c r="A961" s="123"/>
      <c r="B961" s="123"/>
    </row>
    <row r="962" customFormat="false" ht="12.75" hidden="false" customHeight="false" outlineLevel="0" collapsed="false">
      <c r="A962" s="123"/>
      <c r="B962" s="123"/>
    </row>
    <row r="963" customFormat="false" ht="12.75" hidden="false" customHeight="false" outlineLevel="0" collapsed="false">
      <c r="A963" s="123"/>
      <c r="B963" s="123"/>
    </row>
    <row r="964" customFormat="false" ht="12.75" hidden="false" customHeight="false" outlineLevel="0" collapsed="false">
      <c r="A964" s="123"/>
      <c r="B964" s="123"/>
    </row>
    <row r="965" customFormat="false" ht="12.75" hidden="false" customHeight="false" outlineLevel="0" collapsed="false">
      <c r="A965" s="123"/>
      <c r="B965" s="123"/>
    </row>
    <row r="966" customFormat="false" ht="12.75" hidden="false" customHeight="false" outlineLevel="0" collapsed="false">
      <c r="A966" s="123"/>
      <c r="B966" s="123"/>
    </row>
    <row r="967" customFormat="false" ht="12.75" hidden="false" customHeight="false" outlineLevel="0" collapsed="false">
      <c r="A967" s="123"/>
      <c r="B967" s="123"/>
    </row>
    <row r="968" customFormat="false" ht="12.75" hidden="false" customHeight="false" outlineLevel="0" collapsed="false">
      <c r="A968" s="123"/>
      <c r="B968" s="123"/>
    </row>
    <row r="969" customFormat="false" ht="12.75" hidden="false" customHeight="false" outlineLevel="0" collapsed="false">
      <c r="A969" s="123"/>
      <c r="B969" s="123"/>
    </row>
    <row r="970" customFormat="false" ht="12.75" hidden="false" customHeight="false" outlineLevel="0" collapsed="false">
      <c r="A970" s="123"/>
      <c r="B970" s="123"/>
    </row>
    <row r="971" customFormat="false" ht="12.75" hidden="false" customHeight="false" outlineLevel="0" collapsed="false">
      <c r="A971" s="123"/>
      <c r="B971" s="123"/>
    </row>
    <row r="972" customFormat="false" ht="12.75" hidden="false" customHeight="false" outlineLevel="0" collapsed="false">
      <c r="A972" s="123"/>
      <c r="B972" s="123"/>
    </row>
    <row r="973" customFormat="false" ht="12.75" hidden="false" customHeight="false" outlineLevel="0" collapsed="false">
      <c r="A973" s="123"/>
      <c r="B973" s="123"/>
    </row>
    <row r="974" customFormat="false" ht="12.75" hidden="false" customHeight="false" outlineLevel="0" collapsed="false">
      <c r="A974" s="123"/>
      <c r="B974" s="123"/>
    </row>
    <row r="975" customFormat="false" ht="12.75" hidden="false" customHeight="false" outlineLevel="0" collapsed="false">
      <c r="A975" s="123"/>
      <c r="B975" s="123"/>
    </row>
    <row r="976" customFormat="false" ht="12.75" hidden="false" customHeight="false" outlineLevel="0" collapsed="false">
      <c r="A976" s="123"/>
      <c r="B976" s="123"/>
    </row>
    <row r="977" customFormat="false" ht="12.75" hidden="false" customHeight="false" outlineLevel="0" collapsed="false">
      <c r="A977" s="123"/>
      <c r="B977" s="123"/>
    </row>
    <row r="978" customFormat="false" ht="12.75" hidden="false" customHeight="false" outlineLevel="0" collapsed="false">
      <c r="A978" s="123"/>
      <c r="B978" s="123"/>
    </row>
    <row r="979" customFormat="false" ht="12.75" hidden="false" customHeight="false" outlineLevel="0" collapsed="false">
      <c r="A979" s="123"/>
      <c r="B979" s="123"/>
    </row>
    <row r="980" customFormat="false" ht="12.75" hidden="false" customHeight="false" outlineLevel="0" collapsed="false">
      <c r="A980" s="123"/>
      <c r="B980" s="123"/>
    </row>
    <row r="981" customFormat="false" ht="12.75" hidden="false" customHeight="false" outlineLevel="0" collapsed="false">
      <c r="A981" s="123"/>
      <c r="B981" s="123"/>
    </row>
    <row r="982" customFormat="false" ht="12.75" hidden="false" customHeight="false" outlineLevel="0" collapsed="false">
      <c r="A982" s="123"/>
      <c r="B982" s="123"/>
    </row>
    <row r="983" customFormat="false" ht="12.75" hidden="false" customHeight="false" outlineLevel="0" collapsed="false">
      <c r="A983" s="123"/>
      <c r="B983" s="123"/>
    </row>
    <row r="984" customFormat="false" ht="12.75" hidden="false" customHeight="false" outlineLevel="0" collapsed="false">
      <c r="A984" s="123"/>
      <c r="B984" s="123"/>
    </row>
    <row r="985" customFormat="false" ht="12.75" hidden="false" customHeight="false" outlineLevel="0" collapsed="false">
      <c r="A985" s="123"/>
      <c r="B985" s="123"/>
    </row>
    <row r="986" customFormat="false" ht="12.75" hidden="false" customHeight="false" outlineLevel="0" collapsed="false">
      <c r="A986" s="123"/>
      <c r="B986" s="123"/>
    </row>
    <row r="987" customFormat="false" ht="12.75" hidden="false" customHeight="false" outlineLevel="0" collapsed="false">
      <c r="A987" s="123"/>
      <c r="B987" s="123"/>
    </row>
    <row r="988" customFormat="false" ht="12.75" hidden="false" customHeight="false" outlineLevel="0" collapsed="false">
      <c r="A988" s="123"/>
      <c r="B988" s="123"/>
    </row>
    <row r="989" customFormat="false" ht="12.75" hidden="false" customHeight="false" outlineLevel="0" collapsed="false">
      <c r="A989" s="123"/>
      <c r="B989" s="123"/>
    </row>
    <row r="990" customFormat="false" ht="12.75" hidden="false" customHeight="false" outlineLevel="0" collapsed="false">
      <c r="A990" s="123"/>
      <c r="B990" s="123"/>
    </row>
    <row r="991" customFormat="false" ht="12.75" hidden="false" customHeight="false" outlineLevel="0" collapsed="false">
      <c r="A991" s="123"/>
      <c r="B991" s="123"/>
    </row>
    <row r="992" customFormat="false" ht="12.75" hidden="false" customHeight="false" outlineLevel="0" collapsed="false">
      <c r="A992" s="123"/>
      <c r="B992" s="123"/>
    </row>
    <row r="993" customFormat="false" ht="12.75" hidden="false" customHeight="false" outlineLevel="0" collapsed="false">
      <c r="A993" s="123"/>
      <c r="B993" s="123"/>
    </row>
    <row r="994" customFormat="false" ht="12.75" hidden="false" customHeight="false" outlineLevel="0" collapsed="false">
      <c r="A994" s="123"/>
      <c r="B994" s="123"/>
    </row>
    <row r="995" customFormat="false" ht="12.75" hidden="false" customHeight="false" outlineLevel="0" collapsed="false">
      <c r="A995" s="123"/>
      <c r="B995" s="123"/>
    </row>
    <row r="996" customFormat="false" ht="12.75" hidden="false" customHeight="false" outlineLevel="0" collapsed="false">
      <c r="A996" s="123"/>
      <c r="B996" s="123"/>
    </row>
    <row r="997" customFormat="false" ht="12.75" hidden="false" customHeight="false" outlineLevel="0" collapsed="false">
      <c r="A997" s="123"/>
      <c r="B997" s="123"/>
    </row>
    <row r="998" customFormat="false" ht="12.75" hidden="false" customHeight="false" outlineLevel="0" collapsed="false">
      <c r="A998" s="123"/>
      <c r="B998" s="123"/>
    </row>
    <row r="999" customFormat="false" ht="12.75" hidden="false" customHeight="false" outlineLevel="0" collapsed="false">
      <c r="A999" s="123"/>
      <c r="B999" s="123"/>
    </row>
    <row r="1000" customFormat="false" ht="12.75" hidden="false" customHeight="false" outlineLevel="0" collapsed="false">
      <c r="A1000" s="123"/>
      <c r="B1000" s="123"/>
    </row>
    <row r="1001" customFormat="false" ht="12.75" hidden="false" customHeight="false" outlineLevel="0" collapsed="false">
      <c r="A1001" s="123"/>
      <c r="B1001" s="123"/>
    </row>
    <row r="1002" customFormat="false" ht="12.75" hidden="false" customHeight="false" outlineLevel="0" collapsed="false">
      <c r="A1002" s="123"/>
      <c r="B1002" s="123"/>
    </row>
  </sheetData>
  <sheetProtection sheet="true" objects="true" scenarios="true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Roman,Regular"&amp;12Página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44"/>
  <sheetViews>
    <sheetView showFormulas="false" showGridLines="true" showRowColHeaders="true" showZeros="true" rightToLeft="false" tabSelected="false" showOutlineSymbols="true" defaultGridColor="true" view="normal" topLeftCell="A49" colorId="64" zoomScale="100" zoomScaleNormal="100" zoomScalePageLayoutView="100" workbookViewId="0">
      <selection pane="topLeft" activeCell="B84" activeCellId="0" sqref="B84"/>
    </sheetView>
  </sheetViews>
  <sheetFormatPr defaultColWidth="8.6796875" defaultRowHeight="12.75" zeroHeight="false" outlineLevelRow="0" outlineLevelCol="0"/>
  <cols>
    <col collapsed="false" customWidth="true" hidden="false" outlineLevel="0" max="1" min="1" style="143" width="9.14"/>
    <col collapsed="false" customWidth="true" hidden="false" outlineLevel="0" max="2" min="2" style="0" width="39.42"/>
    <col collapsed="false" customWidth="true" hidden="false" outlineLevel="0" max="3" min="3" style="0" width="3.86"/>
    <col collapsed="false" customWidth="true" hidden="false" outlineLevel="0" max="4" min="4" style="143" width="9.14"/>
    <col collapsed="false" customWidth="true" hidden="false" outlineLevel="0" max="5" min="5" style="0" width="34.57"/>
    <col collapsed="false" customWidth="true" hidden="false" outlineLevel="0" max="6" min="6" style="0" width="4.86"/>
    <col collapsed="false" customWidth="true" hidden="false" outlineLevel="0" max="7" min="7" style="143" width="9.14"/>
    <col collapsed="false" customWidth="true" hidden="false" outlineLevel="0" max="8" min="8" style="0" width="31"/>
  </cols>
  <sheetData>
    <row r="1" customFormat="false" ht="12.75" hidden="false" customHeight="false" outlineLevel="0" collapsed="false">
      <c r="A1" s="324" t="n">
        <v>1</v>
      </c>
      <c r="B1" s="325" t="s">
        <v>147</v>
      </c>
      <c r="C1" s="283"/>
      <c r="F1" s="283"/>
    </row>
    <row r="2" customFormat="false" ht="12.75" hidden="false" customHeight="false" outlineLevel="0" collapsed="false">
      <c r="A2" s="326" t="n">
        <v>100</v>
      </c>
      <c r="B2" s="327" t="s">
        <v>148</v>
      </c>
      <c r="C2" s="283"/>
      <c r="F2" s="283"/>
    </row>
    <row r="3" customFormat="false" ht="12.75" hidden="false" customHeight="false" outlineLevel="0" collapsed="false">
      <c r="A3" s="326" t="n">
        <v>101</v>
      </c>
      <c r="B3" s="327" t="s">
        <v>149</v>
      </c>
      <c r="C3" s="283"/>
      <c r="F3" s="283"/>
    </row>
    <row r="4" customFormat="false" ht="12.75" hidden="false" customHeight="false" outlineLevel="0" collapsed="false">
      <c r="A4" s="326" t="n">
        <v>102</v>
      </c>
      <c r="B4" s="283"/>
      <c r="C4" s="283"/>
      <c r="F4" s="283"/>
    </row>
    <row r="5" customFormat="false" ht="12.75" hidden="false" customHeight="false" outlineLevel="0" collapsed="false">
      <c r="A5" s="326" t="n">
        <v>103</v>
      </c>
      <c r="B5" s="283"/>
      <c r="C5" s="283"/>
      <c r="F5" s="283"/>
    </row>
    <row r="6" customFormat="false" ht="12.75" hidden="false" customHeight="false" outlineLevel="0" collapsed="false">
      <c r="A6" s="326" t="n">
        <v>104</v>
      </c>
      <c r="B6" s="283"/>
      <c r="C6" s="283"/>
      <c r="F6" s="283"/>
    </row>
    <row r="7" customFormat="false" ht="12.75" hidden="false" customHeight="false" outlineLevel="0" collapsed="false">
      <c r="A7" s="326" t="n">
        <v>105</v>
      </c>
      <c r="B7" s="283"/>
      <c r="C7" s="283"/>
      <c r="F7" s="283"/>
    </row>
    <row r="8" customFormat="false" ht="12.75" hidden="false" customHeight="false" outlineLevel="0" collapsed="false">
      <c r="A8" s="326" t="n">
        <v>106</v>
      </c>
      <c r="B8" s="283"/>
      <c r="C8" s="283"/>
      <c r="F8" s="283"/>
    </row>
    <row r="9" customFormat="false" ht="12.75" hidden="false" customHeight="false" outlineLevel="0" collapsed="false">
      <c r="A9" s="326" t="n">
        <v>107</v>
      </c>
      <c r="B9" s="283"/>
      <c r="C9" s="283"/>
      <c r="F9" s="283"/>
    </row>
    <row r="10" customFormat="false" ht="12.75" hidden="false" customHeight="false" outlineLevel="0" collapsed="false">
      <c r="A10" s="326" t="n">
        <v>108</v>
      </c>
      <c r="B10" s="328"/>
      <c r="C10" s="283"/>
      <c r="F10" s="283"/>
    </row>
    <row r="11" customFormat="false" ht="12.75" hidden="false" customHeight="false" outlineLevel="0" collapsed="false">
      <c r="A11" s="326" t="n">
        <v>109</v>
      </c>
      <c r="B11" s="283"/>
      <c r="C11" s="283"/>
      <c r="F11" s="283"/>
    </row>
    <row r="12" customFormat="false" ht="12.75" hidden="false" customHeight="false" outlineLevel="0" collapsed="false">
      <c r="A12" s="326"/>
      <c r="B12" s="283"/>
      <c r="C12" s="283"/>
      <c r="F12" s="283"/>
    </row>
    <row r="13" customFormat="false" ht="12.75" hidden="false" customHeight="false" outlineLevel="0" collapsed="false">
      <c r="A13" s="324" t="n">
        <v>11</v>
      </c>
      <c r="B13" s="329" t="s">
        <v>150</v>
      </c>
      <c r="C13" s="283"/>
      <c r="F13" s="283"/>
    </row>
    <row r="14" customFormat="false" ht="12.75" hidden="false" customHeight="false" outlineLevel="0" collapsed="false">
      <c r="A14" s="326" t="n">
        <v>111</v>
      </c>
      <c r="B14" s="327" t="s">
        <v>22</v>
      </c>
      <c r="C14" s="283"/>
      <c r="F14" s="283"/>
    </row>
    <row r="15" customFormat="false" ht="12.75" hidden="false" customHeight="false" outlineLevel="0" collapsed="false">
      <c r="A15" s="326" t="n">
        <v>112</v>
      </c>
      <c r="B15" s="327" t="s">
        <v>151</v>
      </c>
      <c r="C15" s="283"/>
      <c r="F15" s="283"/>
    </row>
    <row r="16" customFormat="false" ht="12.75" hidden="false" customHeight="false" outlineLevel="0" collapsed="false">
      <c r="A16" s="326" t="n">
        <v>113</v>
      </c>
      <c r="B16" s="283"/>
      <c r="C16" s="283"/>
      <c r="F16" s="283"/>
    </row>
    <row r="17" customFormat="false" ht="12.75" hidden="false" customHeight="false" outlineLevel="0" collapsed="false">
      <c r="A17" s="326" t="n">
        <v>114</v>
      </c>
      <c r="B17" s="283"/>
      <c r="C17" s="283"/>
      <c r="F17" s="283"/>
    </row>
    <row r="18" customFormat="false" ht="12.75" hidden="false" customHeight="false" outlineLevel="0" collapsed="false">
      <c r="A18" s="326" t="n">
        <v>115</v>
      </c>
      <c r="B18" s="283"/>
      <c r="C18" s="283"/>
      <c r="F18" s="283"/>
    </row>
    <row r="19" customFormat="false" ht="12.75" hidden="false" customHeight="false" outlineLevel="0" collapsed="false">
      <c r="A19" s="326" t="n">
        <v>116</v>
      </c>
      <c r="B19" s="283"/>
      <c r="C19" s="283"/>
      <c r="F19" s="283"/>
    </row>
    <row r="20" customFormat="false" ht="12.75" hidden="false" customHeight="false" outlineLevel="0" collapsed="false">
      <c r="A20" s="326" t="n">
        <v>117</v>
      </c>
      <c r="B20" s="283"/>
      <c r="C20" s="283"/>
      <c r="F20" s="283"/>
    </row>
    <row r="21" customFormat="false" ht="12.75" hidden="false" customHeight="false" outlineLevel="0" collapsed="false">
      <c r="A21" s="326" t="n">
        <v>118</v>
      </c>
      <c r="B21" s="283"/>
      <c r="C21" s="283"/>
      <c r="F21" s="283"/>
    </row>
    <row r="22" customFormat="false" ht="12.75" hidden="false" customHeight="false" outlineLevel="0" collapsed="false">
      <c r="A22" s="326" t="n">
        <v>119</v>
      </c>
      <c r="B22" s="283"/>
      <c r="C22" s="283"/>
      <c r="F22" s="283"/>
    </row>
    <row r="23" customFormat="false" ht="12.75" hidden="false" customHeight="false" outlineLevel="0" collapsed="false">
      <c r="A23" s="324"/>
      <c r="B23" s="283"/>
      <c r="C23" s="283"/>
      <c r="F23" s="283"/>
    </row>
    <row r="24" customFormat="false" ht="12.75" hidden="false" customHeight="false" outlineLevel="0" collapsed="false">
      <c r="A24" s="324" t="n">
        <v>12</v>
      </c>
      <c r="B24" s="329" t="s">
        <v>152</v>
      </c>
      <c r="C24" s="283"/>
      <c r="F24" s="283"/>
    </row>
    <row r="25" customFormat="false" ht="12.75" hidden="false" customHeight="false" outlineLevel="0" collapsed="false">
      <c r="A25" s="326" t="n">
        <v>120</v>
      </c>
      <c r="B25" s="327" t="s">
        <v>23</v>
      </c>
      <c r="C25" s="283"/>
      <c r="F25" s="283"/>
    </row>
    <row r="26" customFormat="false" ht="12.75" hidden="false" customHeight="false" outlineLevel="0" collapsed="false">
      <c r="A26" s="326" t="n">
        <v>121</v>
      </c>
      <c r="B26" s="327" t="s">
        <v>153</v>
      </c>
      <c r="C26" s="283"/>
      <c r="F26" s="283"/>
    </row>
    <row r="27" customFormat="false" ht="12.75" hidden="false" customHeight="false" outlineLevel="0" collapsed="false">
      <c r="A27" s="326" t="n">
        <v>122</v>
      </c>
      <c r="B27" s="327"/>
      <c r="C27" s="283"/>
      <c r="F27" s="283"/>
    </row>
    <row r="28" customFormat="false" ht="12.75" hidden="false" customHeight="false" outlineLevel="0" collapsed="false">
      <c r="A28" s="326" t="n">
        <v>123</v>
      </c>
      <c r="B28" s="327"/>
      <c r="C28" s="283"/>
      <c r="F28" s="283"/>
    </row>
    <row r="29" customFormat="false" ht="12.75" hidden="false" customHeight="false" outlineLevel="0" collapsed="false">
      <c r="A29" s="326" t="n">
        <v>124</v>
      </c>
      <c r="B29" s="327"/>
      <c r="C29" s="283"/>
      <c r="F29" s="283"/>
    </row>
    <row r="30" customFormat="false" ht="12.75" hidden="false" customHeight="false" outlineLevel="0" collapsed="false">
      <c r="A30" s="326" t="n">
        <v>125</v>
      </c>
      <c r="B30" s="327"/>
      <c r="C30" s="283"/>
      <c r="F30" s="283"/>
    </row>
    <row r="31" customFormat="false" ht="12.75" hidden="false" customHeight="false" outlineLevel="0" collapsed="false">
      <c r="A31" s="326" t="n">
        <v>126</v>
      </c>
      <c r="B31" s="327"/>
      <c r="C31" s="283"/>
      <c r="F31" s="283"/>
    </row>
    <row r="32" customFormat="false" ht="12.75" hidden="false" customHeight="false" outlineLevel="0" collapsed="false">
      <c r="A32" s="326" t="n">
        <v>127</v>
      </c>
      <c r="B32" s="327"/>
      <c r="C32" s="283"/>
      <c r="F32" s="283"/>
    </row>
    <row r="33" customFormat="false" ht="12.75" hidden="false" customHeight="false" outlineLevel="0" collapsed="false">
      <c r="A33" s="326" t="n">
        <v>128</v>
      </c>
      <c r="B33" s="327"/>
      <c r="C33" s="283"/>
      <c r="F33" s="283"/>
      <c r="G33" s="326"/>
      <c r="H33" s="283"/>
    </row>
    <row r="34" customFormat="false" ht="12.75" hidden="false" customHeight="false" outlineLevel="0" collapsed="false">
      <c r="A34" s="326" t="n">
        <v>129</v>
      </c>
      <c r="B34" s="327"/>
      <c r="C34" s="283"/>
      <c r="F34" s="283"/>
      <c r="G34" s="324"/>
      <c r="H34" s="283"/>
    </row>
    <row r="35" customFormat="false" ht="12.75" hidden="false" customHeight="false" outlineLevel="0" collapsed="false">
      <c r="A35" s="326" t="n">
        <v>130</v>
      </c>
      <c r="B35" s="327"/>
      <c r="C35" s="283"/>
      <c r="F35" s="283"/>
      <c r="G35" s="324"/>
      <c r="H35" s="283"/>
    </row>
    <row r="36" customFormat="false" ht="12.75" hidden="false" customHeight="false" outlineLevel="0" collapsed="false">
      <c r="A36" s="326"/>
      <c r="B36" s="327"/>
      <c r="C36" s="283"/>
      <c r="F36" s="283"/>
      <c r="G36" s="324"/>
      <c r="H36" s="283"/>
    </row>
    <row r="37" customFormat="false" ht="12.75" hidden="false" customHeight="false" outlineLevel="0" collapsed="false">
      <c r="A37" s="324" t="n">
        <v>2</v>
      </c>
      <c r="B37" s="325" t="s">
        <v>154</v>
      </c>
      <c r="C37" s="283"/>
      <c r="F37" s="283"/>
      <c r="G37" s="324"/>
      <c r="H37" s="283"/>
    </row>
    <row r="38" customFormat="false" ht="12.75" hidden="false" customHeight="false" outlineLevel="0" collapsed="false">
      <c r="A38" s="324" t="n">
        <v>20</v>
      </c>
      <c r="B38" s="330" t="s">
        <v>155</v>
      </c>
      <c r="C38" s="283"/>
      <c r="F38" s="283"/>
      <c r="G38" s="324"/>
      <c r="H38" s="283"/>
    </row>
    <row r="39" customFormat="false" ht="12.75" hidden="false" customHeight="false" outlineLevel="0" collapsed="false">
      <c r="A39" s="326" t="n">
        <v>200</v>
      </c>
      <c r="B39" s="227" t="s">
        <v>156</v>
      </c>
      <c r="C39" s="283"/>
      <c r="F39" s="283"/>
      <c r="G39" s="324"/>
      <c r="H39" s="283"/>
    </row>
    <row r="40" customFormat="false" ht="12.75" hidden="false" customHeight="false" outlineLevel="0" collapsed="false">
      <c r="A40" s="326" t="n">
        <v>201</v>
      </c>
      <c r="B40" s="227" t="s">
        <v>157</v>
      </c>
      <c r="C40" s="283"/>
      <c r="F40" s="283"/>
      <c r="G40" s="324"/>
      <c r="H40" s="283"/>
    </row>
    <row r="41" customFormat="false" ht="12.75" hidden="false" customHeight="false" outlineLevel="0" collapsed="false">
      <c r="A41" s="326" t="n">
        <v>202</v>
      </c>
      <c r="B41" s="327" t="s">
        <v>158</v>
      </c>
      <c r="C41" s="283"/>
      <c r="F41" s="283"/>
      <c r="G41" s="324"/>
      <c r="H41" s="283"/>
    </row>
    <row r="42" customFormat="false" ht="12.75" hidden="false" customHeight="false" outlineLevel="0" collapsed="false">
      <c r="A42" s="326" t="n">
        <v>203</v>
      </c>
      <c r="B42" s="227" t="s">
        <v>159</v>
      </c>
      <c r="C42" s="283"/>
      <c r="F42" s="283"/>
      <c r="G42" s="324"/>
      <c r="H42" s="283"/>
    </row>
    <row r="43" customFormat="false" ht="12.75" hidden="false" customHeight="false" outlineLevel="0" collapsed="false">
      <c r="A43" s="326" t="n">
        <v>204</v>
      </c>
      <c r="B43" s="331" t="s">
        <v>153</v>
      </c>
      <c r="C43" s="283"/>
      <c r="F43" s="283"/>
      <c r="G43" s="324"/>
      <c r="H43" s="283"/>
    </row>
    <row r="44" customFormat="false" ht="12.75" hidden="false" customHeight="false" outlineLevel="0" collapsed="false">
      <c r="A44" s="326" t="n">
        <v>205</v>
      </c>
      <c r="B44" s="283"/>
      <c r="C44" s="283"/>
      <c r="F44" s="283"/>
      <c r="G44" s="324"/>
      <c r="H44" s="283"/>
    </row>
    <row r="45" customFormat="false" ht="12.75" hidden="false" customHeight="false" outlineLevel="0" collapsed="false">
      <c r="A45" s="326" t="n">
        <v>206</v>
      </c>
      <c r="B45" s="283"/>
      <c r="C45" s="283"/>
      <c r="F45" s="283"/>
      <c r="G45" s="324"/>
      <c r="H45" s="283"/>
    </row>
    <row r="46" customFormat="false" ht="12.75" hidden="false" customHeight="false" outlineLevel="0" collapsed="false">
      <c r="A46" s="326" t="n">
        <v>207</v>
      </c>
      <c r="B46" s="283"/>
      <c r="C46" s="283"/>
      <c r="F46" s="283"/>
      <c r="G46" s="324"/>
      <c r="H46" s="283"/>
    </row>
    <row r="47" customFormat="false" ht="12.75" hidden="false" customHeight="false" outlineLevel="0" collapsed="false">
      <c r="A47" s="326" t="n">
        <v>208</v>
      </c>
      <c r="B47" s="283"/>
      <c r="C47" s="283"/>
      <c r="F47" s="283"/>
      <c r="G47" s="324"/>
      <c r="H47" s="283"/>
    </row>
    <row r="48" customFormat="false" ht="12.75" hidden="false" customHeight="false" outlineLevel="0" collapsed="false">
      <c r="A48" s="326" t="n">
        <v>209</v>
      </c>
      <c r="B48" s="283"/>
      <c r="C48" s="283"/>
      <c r="F48" s="283"/>
      <c r="G48" s="324"/>
      <c r="H48" s="283"/>
    </row>
    <row r="49" customFormat="false" ht="12.75" hidden="false" customHeight="false" outlineLevel="0" collapsed="false">
      <c r="A49" s="326" t="n">
        <v>210</v>
      </c>
      <c r="B49" s="283"/>
      <c r="C49" s="283"/>
      <c r="F49" s="283"/>
      <c r="G49" s="324"/>
      <c r="H49" s="283"/>
    </row>
    <row r="50" customFormat="false" ht="12.75" hidden="false" customHeight="false" outlineLevel="0" collapsed="false">
      <c r="A50" s="326" t="n">
        <v>211</v>
      </c>
      <c r="B50" s="283"/>
      <c r="C50" s="283"/>
      <c r="F50" s="283"/>
      <c r="G50" s="324"/>
      <c r="H50" s="283"/>
    </row>
    <row r="51" customFormat="false" ht="12.75" hidden="false" customHeight="false" outlineLevel="0" collapsed="false">
      <c r="A51" s="326" t="n">
        <v>212</v>
      </c>
      <c r="B51" s="283"/>
      <c r="C51" s="283"/>
      <c r="F51" s="283"/>
      <c r="G51" s="324"/>
      <c r="H51" s="283"/>
    </row>
    <row r="52" customFormat="false" ht="12.75" hidden="false" customHeight="false" outlineLevel="0" collapsed="false">
      <c r="A52" s="326" t="n">
        <v>213</v>
      </c>
      <c r="B52" s="283"/>
      <c r="C52" s="283"/>
      <c r="F52" s="283"/>
      <c r="G52" s="324"/>
      <c r="H52" s="283"/>
    </row>
    <row r="53" customFormat="false" ht="12.75" hidden="false" customHeight="false" outlineLevel="0" collapsed="false">
      <c r="A53" s="326" t="n">
        <v>214</v>
      </c>
      <c r="B53" s="283"/>
      <c r="C53" s="283"/>
      <c r="F53" s="283"/>
      <c r="G53" s="324"/>
      <c r="H53" s="283"/>
    </row>
    <row r="54" customFormat="false" ht="12.75" hidden="false" customHeight="false" outlineLevel="0" collapsed="false">
      <c r="A54" s="326" t="n">
        <v>215</v>
      </c>
      <c r="B54" s="283"/>
      <c r="C54" s="283"/>
      <c r="F54" s="283"/>
      <c r="G54" s="324"/>
      <c r="H54" s="283"/>
    </row>
    <row r="55" customFormat="false" ht="12.75" hidden="false" customHeight="false" outlineLevel="0" collapsed="false">
      <c r="A55" s="326" t="n">
        <v>216</v>
      </c>
      <c r="B55" s="283"/>
      <c r="C55" s="283"/>
      <c r="F55" s="283"/>
      <c r="G55" s="324"/>
      <c r="H55" s="283"/>
    </row>
    <row r="56" customFormat="false" ht="12.75" hidden="false" customHeight="false" outlineLevel="0" collapsed="false">
      <c r="A56" s="326" t="n">
        <v>217</v>
      </c>
      <c r="B56" s="283"/>
      <c r="C56" s="283"/>
      <c r="F56" s="283"/>
      <c r="G56" s="324"/>
      <c r="H56" s="283"/>
    </row>
    <row r="57" customFormat="false" ht="12.75" hidden="false" customHeight="false" outlineLevel="0" collapsed="false">
      <c r="A57" s="326" t="n">
        <v>218</v>
      </c>
      <c r="B57" s="283"/>
      <c r="C57" s="283"/>
      <c r="F57" s="283"/>
      <c r="G57" s="324"/>
      <c r="H57" s="283"/>
    </row>
    <row r="58" customFormat="false" ht="12.75" hidden="false" customHeight="false" outlineLevel="0" collapsed="false">
      <c r="A58" s="326" t="n">
        <v>219</v>
      </c>
      <c r="B58" s="283"/>
      <c r="C58" s="283"/>
      <c r="F58" s="283"/>
      <c r="G58" s="324"/>
      <c r="H58" s="283"/>
    </row>
    <row r="59" customFormat="false" ht="12.75" hidden="false" customHeight="false" outlineLevel="0" collapsed="false">
      <c r="A59" s="324" t="n">
        <v>22</v>
      </c>
      <c r="B59" s="330" t="s">
        <v>160</v>
      </c>
      <c r="C59" s="283"/>
      <c r="F59" s="283"/>
      <c r="G59" s="324"/>
      <c r="H59" s="283"/>
    </row>
    <row r="60" customFormat="false" ht="12.75" hidden="false" customHeight="false" outlineLevel="0" collapsed="false">
      <c r="A60" s="332" t="n">
        <v>220</v>
      </c>
      <c r="B60" s="227" t="s">
        <v>161</v>
      </c>
      <c r="C60" s="283"/>
      <c r="F60" s="283"/>
      <c r="G60" s="324"/>
      <c r="H60" s="283"/>
    </row>
    <row r="61" customFormat="false" ht="12.75" hidden="false" customHeight="false" outlineLevel="0" collapsed="false">
      <c r="A61" s="326" t="n">
        <v>221</v>
      </c>
      <c r="B61" s="227" t="s">
        <v>162</v>
      </c>
      <c r="C61" s="283"/>
      <c r="F61" s="283"/>
      <c r="G61" s="324"/>
      <c r="H61" s="283"/>
    </row>
    <row r="62" customFormat="false" ht="12.75" hidden="false" customHeight="false" outlineLevel="0" collapsed="false">
      <c r="A62" s="326" t="n">
        <v>222</v>
      </c>
      <c r="B62" s="227" t="s">
        <v>163</v>
      </c>
      <c r="C62" s="283"/>
      <c r="F62" s="283"/>
      <c r="G62" s="324"/>
      <c r="H62" s="283"/>
    </row>
    <row r="63" customFormat="false" ht="12.75" hidden="false" customHeight="false" outlineLevel="0" collapsed="false">
      <c r="A63" s="326" t="n">
        <v>223</v>
      </c>
      <c r="B63" s="227" t="s">
        <v>164</v>
      </c>
      <c r="C63" s="283"/>
      <c r="F63" s="283"/>
      <c r="G63" s="324"/>
      <c r="H63" s="283"/>
    </row>
    <row r="64" customFormat="false" ht="12.75" hidden="false" customHeight="false" outlineLevel="0" collapsed="false">
      <c r="A64" s="326" t="n">
        <v>224</v>
      </c>
      <c r="B64" s="227" t="s">
        <v>165</v>
      </c>
      <c r="C64" s="283"/>
      <c r="F64" s="283"/>
      <c r="G64" s="324"/>
      <c r="H64" s="283"/>
    </row>
    <row r="65" customFormat="false" ht="12.75" hidden="false" customHeight="false" outlineLevel="0" collapsed="false">
      <c r="A65" s="326" t="n">
        <v>225</v>
      </c>
      <c r="B65" s="227" t="s">
        <v>166</v>
      </c>
      <c r="C65" s="283"/>
      <c r="F65" s="283"/>
      <c r="G65" s="324"/>
      <c r="H65" s="283"/>
    </row>
    <row r="66" customFormat="false" ht="12.75" hidden="false" customHeight="false" outlineLevel="0" collapsed="false">
      <c r="A66" s="326" t="n">
        <v>226</v>
      </c>
      <c r="B66" s="227" t="s">
        <v>167</v>
      </c>
      <c r="C66" s="283"/>
      <c r="F66" s="283"/>
      <c r="G66" s="324"/>
      <c r="H66" s="283"/>
    </row>
    <row r="67" customFormat="false" ht="12.75" hidden="false" customHeight="false" outlineLevel="0" collapsed="false">
      <c r="A67" s="326" t="n">
        <v>227</v>
      </c>
      <c r="B67" s="333" t="s">
        <v>168</v>
      </c>
      <c r="C67" s="283"/>
      <c r="F67" s="283"/>
      <c r="G67" s="324"/>
      <c r="H67" s="283"/>
    </row>
    <row r="68" customFormat="false" ht="12.75" hidden="false" customHeight="false" outlineLevel="0" collapsed="false">
      <c r="A68" s="326" t="n">
        <v>228</v>
      </c>
      <c r="B68" s="327" t="s">
        <v>169</v>
      </c>
      <c r="C68" s="283"/>
      <c r="F68" s="283"/>
      <c r="G68" s="324"/>
      <c r="H68" s="283"/>
    </row>
    <row r="69" customFormat="false" ht="12.75" hidden="false" customHeight="false" outlineLevel="0" collapsed="false">
      <c r="A69" s="326" t="n">
        <v>229</v>
      </c>
      <c r="B69" s="227" t="s">
        <v>170</v>
      </c>
      <c r="C69" s="283"/>
      <c r="F69" s="283"/>
      <c r="G69" s="324"/>
      <c r="H69" s="283"/>
    </row>
    <row r="70" customFormat="false" ht="12.75" hidden="false" customHeight="false" outlineLevel="0" collapsed="false">
      <c r="A70" s="326" t="n">
        <v>230</v>
      </c>
      <c r="B70" s="227" t="s">
        <v>171</v>
      </c>
      <c r="C70" s="283"/>
      <c r="F70" s="283"/>
      <c r="G70" s="324"/>
      <c r="H70" s="283"/>
    </row>
    <row r="71" customFormat="false" ht="12.75" hidden="false" customHeight="false" outlineLevel="0" collapsed="false">
      <c r="A71" s="326" t="n">
        <v>231</v>
      </c>
      <c r="B71" s="227" t="s">
        <v>172</v>
      </c>
      <c r="C71" s="283"/>
      <c r="F71" s="283"/>
      <c r="G71" s="324"/>
      <c r="H71" s="283"/>
    </row>
    <row r="72" customFormat="false" ht="12.75" hidden="false" customHeight="false" outlineLevel="0" collapsed="false">
      <c r="A72" s="326" t="n">
        <v>232</v>
      </c>
      <c r="B72" s="227" t="s">
        <v>173</v>
      </c>
      <c r="C72" s="283"/>
      <c r="F72" s="283"/>
      <c r="G72" s="324"/>
      <c r="H72" s="283"/>
    </row>
    <row r="73" customFormat="false" ht="12.75" hidden="false" customHeight="false" outlineLevel="0" collapsed="false">
      <c r="A73" s="326" t="n">
        <v>233</v>
      </c>
      <c r="B73" s="227" t="s">
        <v>174</v>
      </c>
      <c r="C73" s="283"/>
      <c r="F73" s="283"/>
      <c r="G73" s="324"/>
      <c r="H73" s="283"/>
    </row>
    <row r="74" customFormat="false" ht="12.75" hidden="false" customHeight="false" outlineLevel="0" collapsed="false">
      <c r="A74" s="326" t="n">
        <v>234</v>
      </c>
      <c r="B74" s="227" t="s">
        <v>175</v>
      </c>
      <c r="C74" s="283"/>
      <c r="F74" s="283"/>
      <c r="G74" s="324"/>
      <c r="H74" s="283"/>
    </row>
    <row r="75" customFormat="false" ht="12.75" hidden="false" customHeight="false" outlineLevel="0" collapsed="false">
      <c r="A75" s="326" t="n">
        <v>235</v>
      </c>
      <c r="B75" s="227" t="s">
        <v>176</v>
      </c>
      <c r="C75" s="283"/>
      <c r="F75" s="283"/>
      <c r="G75" s="324"/>
      <c r="H75" s="283"/>
    </row>
    <row r="76" customFormat="false" ht="12.75" hidden="false" customHeight="false" outlineLevel="0" collapsed="false">
      <c r="A76" s="326" t="n">
        <v>236</v>
      </c>
      <c r="B76" s="327" t="s">
        <v>177</v>
      </c>
      <c r="C76" s="283"/>
      <c r="D76" s="324"/>
      <c r="E76" s="283"/>
      <c r="F76" s="283"/>
      <c r="G76" s="324"/>
      <c r="H76" s="283"/>
    </row>
    <row r="77" customFormat="false" ht="12.75" hidden="false" customHeight="false" outlineLevel="0" collapsed="false">
      <c r="A77" s="326" t="n">
        <v>237</v>
      </c>
      <c r="B77" s="327" t="s">
        <v>178</v>
      </c>
    </row>
    <row r="78" customFormat="false" ht="12.75" hidden="false" customHeight="false" outlineLevel="0" collapsed="false">
      <c r="A78" s="326" t="n">
        <v>238</v>
      </c>
      <c r="B78" s="227" t="s">
        <v>179</v>
      </c>
    </row>
    <row r="79" customFormat="false" ht="12.75" hidden="false" customHeight="false" outlineLevel="0" collapsed="false">
      <c r="A79" s="326" t="n">
        <v>239</v>
      </c>
      <c r="B79" s="227" t="s">
        <v>180</v>
      </c>
    </row>
    <row r="80" customFormat="false" ht="12.75" hidden="false" customHeight="false" outlineLevel="0" collapsed="false">
      <c r="A80" s="326" t="n">
        <v>240</v>
      </c>
      <c r="B80" s="227" t="s">
        <v>181</v>
      </c>
    </row>
    <row r="81" customFormat="false" ht="12.75" hidden="false" customHeight="false" outlineLevel="0" collapsed="false">
      <c r="A81" s="326" t="n">
        <v>241</v>
      </c>
      <c r="B81" s="334" t="s">
        <v>182</v>
      </c>
    </row>
    <row r="82" customFormat="false" ht="12.75" hidden="false" customHeight="false" outlineLevel="0" collapsed="false">
      <c r="A82" s="326" t="n">
        <v>242</v>
      </c>
      <c r="B82" s="334"/>
    </row>
    <row r="83" customFormat="false" ht="12.75" hidden="false" customHeight="false" outlineLevel="0" collapsed="false">
      <c r="A83" s="326" t="n">
        <v>243</v>
      </c>
      <c r="B83" s="283"/>
    </row>
    <row r="84" customFormat="false" ht="12.75" hidden="false" customHeight="false" outlineLevel="0" collapsed="false">
      <c r="A84" s="326" t="n">
        <v>244</v>
      </c>
      <c r="B84" s="283"/>
    </row>
    <row r="85" customFormat="false" ht="12.75" hidden="false" customHeight="false" outlineLevel="0" collapsed="false">
      <c r="A85" s="326" t="n">
        <v>245</v>
      </c>
      <c r="B85" s="283"/>
    </row>
    <row r="86" customFormat="false" ht="12.75" hidden="false" customHeight="false" outlineLevel="0" collapsed="false">
      <c r="A86" s="326" t="n">
        <v>246</v>
      </c>
      <c r="B86" s="283"/>
    </row>
    <row r="87" customFormat="false" ht="12.75" hidden="false" customHeight="false" outlineLevel="0" collapsed="false">
      <c r="A87" s="326" t="n">
        <v>247</v>
      </c>
      <c r="B87" s="283"/>
    </row>
    <row r="88" customFormat="false" ht="12.75" hidden="false" customHeight="false" outlineLevel="0" collapsed="false">
      <c r="A88" s="326" t="n">
        <v>248</v>
      </c>
      <c r="B88" s="283"/>
    </row>
    <row r="89" customFormat="false" ht="12.75" hidden="false" customHeight="false" outlineLevel="0" collapsed="false">
      <c r="A89" s="326" t="n">
        <v>249</v>
      </c>
      <c r="B89" s="283"/>
    </row>
    <row r="90" customFormat="false" ht="12.75" hidden="false" customHeight="false" outlineLevel="0" collapsed="false">
      <c r="A90" s="324" t="n">
        <v>25</v>
      </c>
      <c r="B90" s="330" t="s">
        <v>183</v>
      </c>
    </row>
    <row r="91" customFormat="false" ht="12.75" hidden="false" customHeight="false" outlineLevel="0" collapsed="false">
      <c r="A91" s="326" t="n">
        <v>250</v>
      </c>
      <c r="B91" s="327" t="s">
        <v>184</v>
      </c>
    </row>
    <row r="92" customFormat="false" ht="12.75" hidden="false" customHeight="false" outlineLevel="0" collapsed="false">
      <c r="A92" s="326" t="n">
        <v>251</v>
      </c>
      <c r="B92" s="227" t="s">
        <v>185</v>
      </c>
    </row>
    <row r="93" customFormat="false" ht="12.75" hidden="false" customHeight="false" outlineLevel="0" collapsed="false">
      <c r="A93" s="326" t="n">
        <v>252</v>
      </c>
      <c r="B93" s="227" t="s">
        <v>186</v>
      </c>
    </row>
    <row r="94" customFormat="false" ht="12.75" hidden="false" customHeight="false" outlineLevel="0" collapsed="false">
      <c r="A94" s="326" t="n">
        <v>253</v>
      </c>
      <c r="B94" s="283"/>
    </row>
    <row r="95" customFormat="false" ht="12.75" hidden="false" customHeight="false" outlineLevel="0" collapsed="false">
      <c r="A95" s="326" t="n">
        <v>254</v>
      </c>
      <c r="B95" s="283"/>
    </row>
    <row r="96" customFormat="false" ht="12.75" hidden="false" customHeight="false" outlineLevel="0" collapsed="false">
      <c r="A96" s="326" t="n">
        <v>255</v>
      </c>
      <c r="B96" s="283"/>
    </row>
    <row r="97" customFormat="false" ht="12.75" hidden="false" customHeight="false" outlineLevel="0" collapsed="false">
      <c r="A97" s="326" t="n">
        <v>256</v>
      </c>
      <c r="B97" s="283"/>
    </row>
    <row r="98" customFormat="false" ht="12.75" hidden="false" customHeight="false" outlineLevel="0" collapsed="false">
      <c r="A98" s="326" t="n">
        <v>257</v>
      </c>
      <c r="B98" s="283"/>
    </row>
    <row r="99" customFormat="false" ht="12.75" hidden="false" customHeight="false" outlineLevel="0" collapsed="false">
      <c r="A99" s="326" t="n">
        <v>258</v>
      </c>
      <c r="B99" s="331"/>
    </row>
    <row r="100" customFormat="false" ht="12.75" hidden="false" customHeight="false" outlineLevel="0" collapsed="false">
      <c r="A100" s="326" t="n">
        <v>259</v>
      </c>
      <c r="B100" s="328"/>
    </row>
    <row r="101" customFormat="false" ht="12.75" hidden="false" customHeight="false" outlineLevel="0" collapsed="false">
      <c r="A101" s="326" t="n">
        <v>260</v>
      </c>
      <c r="B101" s="283"/>
    </row>
    <row r="102" customFormat="false" ht="12.75" hidden="false" customHeight="false" outlineLevel="0" collapsed="false">
      <c r="A102" s="326" t="n">
        <v>261</v>
      </c>
      <c r="B102" s="283"/>
    </row>
    <row r="103" customFormat="false" ht="12.75" hidden="false" customHeight="false" outlineLevel="0" collapsed="false">
      <c r="A103" s="326" t="n">
        <v>262</v>
      </c>
      <c r="B103" s="283"/>
    </row>
    <row r="104" customFormat="false" ht="12.75" hidden="false" customHeight="false" outlineLevel="0" collapsed="false">
      <c r="A104" s="326" t="n">
        <v>263</v>
      </c>
      <c r="B104" s="283"/>
    </row>
    <row r="105" customFormat="false" ht="12.75" hidden="false" customHeight="false" outlineLevel="0" collapsed="false">
      <c r="A105" s="326" t="n">
        <v>264</v>
      </c>
      <c r="B105" s="283"/>
    </row>
    <row r="106" customFormat="false" ht="12.75" hidden="false" customHeight="false" outlineLevel="0" collapsed="false">
      <c r="A106" s="326" t="n">
        <v>265</v>
      </c>
      <c r="B106" s="283"/>
    </row>
    <row r="107" customFormat="false" ht="12.75" hidden="false" customHeight="false" outlineLevel="0" collapsed="false">
      <c r="A107" s="326" t="n">
        <v>266</v>
      </c>
      <c r="B107" s="283"/>
    </row>
    <row r="108" customFormat="false" ht="12.75" hidden="false" customHeight="false" outlineLevel="0" collapsed="false">
      <c r="A108" s="326" t="n">
        <v>267</v>
      </c>
      <c r="B108" s="283"/>
    </row>
    <row r="109" customFormat="false" ht="12.75" hidden="false" customHeight="false" outlineLevel="0" collapsed="false">
      <c r="A109" s="326" t="n">
        <v>268</v>
      </c>
      <c r="B109" s="283"/>
    </row>
    <row r="110" customFormat="false" ht="12.75" hidden="false" customHeight="false" outlineLevel="0" collapsed="false">
      <c r="A110" s="326" t="n">
        <v>269</v>
      </c>
      <c r="B110" s="283"/>
    </row>
    <row r="111" customFormat="false" ht="12.75" hidden="false" customHeight="false" outlineLevel="0" collapsed="false">
      <c r="A111" s="326" t="n">
        <v>270</v>
      </c>
      <c r="B111" s="283"/>
    </row>
    <row r="113" customFormat="false" ht="12.75" hidden="false" customHeight="false" outlineLevel="0" collapsed="false">
      <c r="A113" s="324" t="n">
        <v>3</v>
      </c>
      <c r="B113" s="325" t="s">
        <v>187</v>
      </c>
    </row>
    <row r="114" customFormat="false" ht="12.75" hidden="false" customHeight="false" outlineLevel="0" collapsed="false">
      <c r="A114" s="326" t="n">
        <v>300</v>
      </c>
      <c r="B114" s="227" t="s">
        <v>188</v>
      </c>
    </row>
    <row r="115" customFormat="false" ht="12.75" hidden="false" customHeight="false" outlineLevel="0" collapsed="false">
      <c r="A115" s="326" t="n">
        <v>301</v>
      </c>
      <c r="B115" s="227" t="s">
        <v>189</v>
      </c>
    </row>
    <row r="116" customFormat="false" ht="12.75" hidden="false" customHeight="false" outlineLevel="0" collapsed="false">
      <c r="A116" s="326" t="n">
        <v>302</v>
      </c>
      <c r="B116" s="327" t="s">
        <v>190</v>
      </c>
    </row>
    <row r="117" customFormat="false" ht="12.75" hidden="false" customHeight="false" outlineLevel="0" collapsed="false">
      <c r="A117" s="326" t="n">
        <v>303</v>
      </c>
      <c r="B117" s="227" t="s">
        <v>191</v>
      </c>
    </row>
    <row r="118" customFormat="false" ht="12.75" hidden="false" customHeight="false" outlineLevel="0" collapsed="false">
      <c r="A118" s="326" t="n">
        <v>304</v>
      </c>
      <c r="B118" s="227" t="s">
        <v>192</v>
      </c>
    </row>
    <row r="119" customFormat="false" ht="12.75" hidden="false" customHeight="false" outlineLevel="0" collapsed="false">
      <c r="A119" s="326" t="n">
        <v>305</v>
      </c>
      <c r="B119" s="227" t="s">
        <v>193</v>
      </c>
    </row>
    <row r="120" customFormat="false" ht="12.75" hidden="false" customHeight="false" outlineLevel="0" collapsed="false">
      <c r="A120" s="326" t="n">
        <v>306</v>
      </c>
      <c r="B120" s="335" t="s">
        <v>194</v>
      </c>
    </row>
    <row r="121" customFormat="false" ht="12.75" hidden="false" customHeight="false" outlineLevel="0" collapsed="false">
      <c r="A121" s="326" t="n">
        <v>307</v>
      </c>
      <c r="B121" s="334" t="s">
        <v>195</v>
      </c>
    </row>
    <row r="122" customFormat="false" ht="12.75" hidden="false" customHeight="false" outlineLevel="0" collapsed="false">
      <c r="A122" s="326" t="n">
        <v>308</v>
      </c>
      <c r="B122" s="334" t="s">
        <v>196</v>
      </c>
    </row>
    <row r="123" customFormat="false" ht="12.75" hidden="false" customHeight="false" outlineLevel="0" collapsed="false">
      <c r="A123" s="326" t="n">
        <v>309</v>
      </c>
      <c r="B123" s="283"/>
    </row>
    <row r="124" customFormat="false" ht="12.75" hidden="false" customHeight="false" outlineLevel="0" collapsed="false">
      <c r="A124" s="326" t="n">
        <v>310</v>
      </c>
      <c r="B124" s="283"/>
    </row>
    <row r="125" customFormat="false" ht="12.75" hidden="false" customHeight="false" outlineLevel="0" collapsed="false">
      <c r="A125" s="326" t="n">
        <v>311</v>
      </c>
      <c r="B125" s="283"/>
    </row>
    <row r="126" customFormat="false" ht="12.75" hidden="false" customHeight="false" outlineLevel="0" collapsed="false">
      <c r="A126" s="326" t="n">
        <v>312</v>
      </c>
      <c r="B126" s="283"/>
    </row>
    <row r="127" customFormat="false" ht="12.75" hidden="false" customHeight="false" outlineLevel="0" collapsed="false">
      <c r="A127" s="326" t="n">
        <v>313</v>
      </c>
      <c r="B127" s="283"/>
    </row>
    <row r="128" customFormat="false" ht="12.75" hidden="false" customHeight="false" outlineLevel="0" collapsed="false">
      <c r="A128" s="326" t="n">
        <v>314</v>
      </c>
      <c r="B128" s="283"/>
    </row>
    <row r="129" customFormat="false" ht="12.75" hidden="false" customHeight="false" outlineLevel="0" collapsed="false">
      <c r="A129" s="326" t="n">
        <v>315</v>
      </c>
      <c r="B129" s="283"/>
    </row>
    <row r="130" customFormat="false" ht="12.75" hidden="false" customHeight="false" outlineLevel="0" collapsed="false">
      <c r="A130" s="326" t="n">
        <v>316</v>
      </c>
      <c r="B130" s="283"/>
    </row>
    <row r="131" customFormat="false" ht="12.75" hidden="false" customHeight="false" outlineLevel="0" collapsed="false">
      <c r="A131" s="326" t="n">
        <v>317</v>
      </c>
      <c r="B131" s="283"/>
    </row>
    <row r="132" customFormat="false" ht="12.75" hidden="false" customHeight="false" outlineLevel="0" collapsed="false">
      <c r="A132" s="326" t="n">
        <v>318</v>
      </c>
      <c r="B132" s="283"/>
    </row>
    <row r="133" customFormat="false" ht="12.75" hidden="false" customHeight="false" outlineLevel="0" collapsed="false">
      <c r="A133" s="326" t="n">
        <v>319</v>
      </c>
      <c r="B133" s="283"/>
    </row>
    <row r="134" customFormat="false" ht="12.75" hidden="false" customHeight="false" outlineLevel="0" collapsed="false">
      <c r="A134" s="326" t="n">
        <v>320</v>
      </c>
      <c r="B134" s="283"/>
    </row>
    <row r="135" customFormat="false" ht="12.75" hidden="false" customHeight="false" outlineLevel="0" collapsed="false">
      <c r="A135" s="326" t="n">
        <v>321</v>
      </c>
      <c r="B135" s="283"/>
    </row>
    <row r="136" customFormat="false" ht="12.75" hidden="false" customHeight="false" outlineLevel="0" collapsed="false">
      <c r="A136" s="326" t="n">
        <v>322</v>
      </c>
      <c r="B136" s="283"/>
    </row>
    <row r="137" customFormat="false" ht="12.75" hidden="false" customHeight="false" outlineLevel="0" collapsed="false">
      <c r="A137" s="326" t="n">
        <v>323</v>
      </c>
      <c r="B137" s="283"/>
    </row>
    <row r="138" customFormat="false" ht="12.75" hidden="false" customHeight="false" outlineLevel="0" collapsed="false">
      <c r="A138" s="326" t="n">
        <v>324</v>
      </c>
      <c r="B138" s="283"/>
    </row>
    <row r="139" customFormat="false" ht="12.75" hidden="false" customHeight="false" outlineLevel="0" collapsed="false">
      <c r="A139" s="326" t="n">
        <v>325</v>
      </c>
      <c r="B139" s="283"/>
    </row>
    <row r="140" customFormat="false" ht="12.75" hidden="false" customHeight="false" outlineLevel="0" collapsed="false">
      <c r="A140" s="326" t="n">
        <v>326</v>
      </c>
      <c r="B140" s="283"/>
    </row>
    <row r="141" customFormat="false" ht="12.75" hidden="false" customHeight="false" outlineLevel="0" collapsed="false">
      <c r="A141" s="326" t="n">
        <v>327</v>
      </c>
      <c r="B141" s="283"/>
    </row>
    <row r="142" customFormat="false" ht="12.75" hidden="false" customHeight="false" outlineLevel="0" collapsed="false">
      <c r="A142" s="326" t="n">
        <v>328</v>
      </c>
      <c r="B142" s="283"/>
    </row>
    <row r="143" customFormat="false" ht="12.75" hidden="false" customHeight="false" outlineLevel="0" collapsed="false">
      <c r="A143" s="326" t="n">
        <v>329</v>
      </c>
      <c r="B143" s="336"/>
    </row>
    <row r="144" customFormat="false" ht="12.75" hidden="false" customHeight="false" outlineLevel="0" collapsed="false">
      <c r="A144" s="326" t="n">
        <v>330</v>
      </c>
      <c r="B144" s="328"/>
    </row>
  </sheetData>
  <sheetProtection sheet="true" objects="true" scenarios="true"/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E26" activeCellId="0" sqref="E2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16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0000"/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26" colorId="64" zoomScale="120" zoomScaleNormal="120" zoomScalePageLayoutView="100" workbookViewId="0">
      <selection pane="topLeft" activeCell="F16" activeCellId="0" sqref="F1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16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Jan_Diz!F6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Jan_Diz!F7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Jan_Ofertas!F6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Jan_Ofertas!F7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9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Prebenda!C8-SUM(Jan!G22:G23)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Prebenda!H8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Prebenda!G8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216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Inicio!F15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05"/>
      <c r="F38" s="218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93</v>
      </c>
      <c r="G50" s="233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E18" activeCellId="0" sqref="E18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9.29"/>
    <col collapsed="false" customWidth="true" hidden="false" outlineLevel="0" max="2" min="2" style="0" width="8.42"/>
    <col collapsed="false" customWidth="true" hidden="false" outlineLevel="0" max="3" min="3" style="94" width="38.29"/>
    <col collapsed="false" customWidth="true" hidden="false" outlineLevel="0" max="4" min="4" style="94" width="11.14"/>
    <col collapsed="false" customWidth="true" hidden="false" outlineLevel="0" max="5" min="5" style="0" width="13.42"/>
    <col collapsed="false" customWidth="true" hidden="false" outlineLevel="0" max="6" min="6" style="95" width="13.71"/>
  </cols>
  <sheetData>
    <row r="1" customFormat="false" ht="13.8" hidden="false" customHeight="false" outlineLevel="0" collapsed="false">
      <c r="A1" s="96" t="s">
        <v>0</v>
      </c>
      <c r="B1" s="97"/>
      <c r="C1" s="97"/>
      <c r="D1" s="97"/>
      <c r="E1" s="97"/>
      <c r="F1" s="97"/>
    </row>
    <row r="2" customFormat="false" ht="13.8" hidden="false" customHeight="false" outlineLevel="0" collapsed="false">
      <c r="A2" s="98" t="s">
        <v>59</v>
      </c>
      <c r="B2" s="99"/>
      <c r="C2" s="100"/>
      <c r="D2" s="100"/>
      <c r="E2" s="101"/>
      <c r="F2" s="101"/>
    </row>
    <row r="3" customFormat="false" ht="17.35" hidden="false" customHeight="false" outlineLevel="0" collapsed="false">
      <c r="A3" s="102" t="s">
        <v>60</v>
      </c>
      <c r="B3" s="102"/>
      <c r="C3" s="102"/>
      <c r="D3" s="103"/>
      <c r="E3" s="104" t="n">
        <f aca="false">Inicio!F9</f>
        <v>2024</v>
      </c>
      <c r="F3" s="105"/>
    </row>
    <row r="4" customFormat="false" ht="6" hidden="false" customHeight="true" outlineLevel="0" collapsed="false">
      <c r="A4" s="99"/>
      <c r="B4" s="99"/>
      <c r="C4" s="99"/>
      <c r="D4" s="99"/>
      <c r="E4" s="99"/>
      <c r="F4" s="99"/>
    </row>
    <row r="5" customFormat="false" ht="14.25" hidden="false" customHeight="true" outlineLevel="0" collapsed="false">
      <c r="A5" s="99"/>
      <c r="B5" s="99"/>
      <c r="C5" s="106" t="s">
        <v>100</v>
      </c>
      <c r="D5" s="106"/>
      <c r="E5" s="107" t="s">
        <v>62</v>
      </c>
      <c r="F5" s="108" t="s">
        <v>63</v>
      </c>
    </row>
    <row r="6" customFormat="false" ht="16.5" hidden="false" customHeight="true" outlineLevel="0" collapsed="false">
      <c r="A6" s="109"/>
      <c r="B6" s="109"/>
      <c r="C6" s="92"/>
      <c r="D6" s="92"/>
      <c r="E6" s="110" t="str">
        <f aca="false">CONCATENATE(Jan!A8," ",Jan!B8)</f>
        <v>100 Dizimos</v>
      </c>
      <c r="F6" s="111" t="n">
        <f aca="false">SUMIF(E$13:F$1005,"100",F$13:F$1005)</f>
        <v>0</v>
      </c>
    </row>
    <row r="7" customFormat="false" ht="16.5" hidden="false" customHeight="true" outlineLevel="0" collapsed="false">
      <c r="A7" s="109"/>
      <c r="B7" s="109"/>
      <c r="C7" s="109"/>
      <c r="D7" s="109"/>
      <c r="E7" s="112" t="str">
        <f aca="false">CONCATENATE(Jan!A9," ",Jan!B9)</f>
        <v>101 Dizimos Dirigente Trab Secular</v>
      </c>
      <c r="F7" s="111" t="n">
        <f aca="false">SUMIF(E$13:F$1005,"101",F$13:F$1005)</f>
        <v>0</v>
      </c>
    </row>
    <row r="8" customFormat="false" ht="16.5" hidden="false" customHeight="true" outlineLevel="0" collapsed="false">
      <c r="A8" s="99"/>
      <c r="B8" s="99"/>
      <c r="C8" s="99"/>
      <c r="D8" s="99"/>
      <c r="E8" s="113" t="s">
        <v>64</v>
      </c>
      <c r="F8" s="114" t="n">
        <f aca="false">SUM(F6:F7)</f>
        <v>0</v>
      </c>
    </row>
    <row r="9" customFormat="false" ht="16.5" hidden="false" customHeight="true" outlineLevel="0" collapsed="false">
      <c r="A9" s="99"/>
      <c r="B9" s="99"/>
      <c r="C9" s="99"/>
      <c r="D9" s="99"/>
      <c r="E9" s="113"/>
      <c r="F9" s="115"/>
    </row>
    <row r="10" customFormat="false" ht="16.5" hidden="false" customHeight="true" outlineLevel="0" collapsed="false">
      <c r="A10" s="99"/>
      <c r="B10" s="99"/>
      <c r="C10" s="99"/>
      <c r="D10" s="99"/>
      <c r="E10" s="113" t="s">
        <v>65</v>
      </c>
      <c r="F10" s="116" t="n">
        <f aca="false">Inicio!$F$18</f>
        <v>0</v>
      </c>
    </row>
    <row r="11" customFormat="false" ht="33.75" hidden="false" customHeight="true" outlineLevel="0" collapsed="false">
      <c r="A11" s="99"/>
      <c r="B11" s="99"/>
      <c r="C11" s="99"/>
      <c r="D11" s="99"/>
      <c r="E11" s="113"/>
      <c r="F11" s="117"/>
    </row>
    <row r="12" customFormat="false" ht="30.75" hidden="false" customHeight="true" outlineLevel="0" collapsed="false">
      <c r="A12" s="118" t="s">
        <v>66</v>
      </c>
      <c r="B12" s="118" t="s">
        <v>67</v>
      </c>
      <c r="C12" s="119" t="s">
        <v>68</v>
      </c>
      <c r="D12" s="120" t="s">
        <v>69</v>
      </c>
      <c r="E12" s="118" t="s">
        <v>62</v>
      </c>
      <c r="F12" s="118" t="s">
        <v>70</v>
      </c>
    </row>
    <row r="13" customFormat="false" ht="15" hidden="false" customHeight="true" outlineLevel="0" collapsed="false">
      <c r="A13" s="121"/>
      <c r="B13" s="122"/>
      <c r="C13" s="123" t="str">
        <f aca="false">IF(B13&gt;0,VLOOKUP(B13,dizimistas,2,0),"")</f>
        <v/>
      </c>
      <c r="D13" s="124"/>
      <c r="E13" s="125"/>
      <c r="F13" s="126"/>
    </row>
    <row r="14" customFormat="false" ht="15" hidden="false" customHeight="true" outlineLevel="0" collapsed="false">
      <c r="A14" s="121"/>
      <c r="B14" s="122"/>
      <c r="C14" s="124"/>
      <c r="D14" s="124"/>
      <c r="E14" s="125"/>
      <c r="F14" s="126"/>
    </row>
    <row r="15" customFormat="false" ht="15" hidden="false" customHeight="true" outlineLevel="0" collapsed="false">
      <c r="A15" s="121"/>
      <c r="B15" s="122"/>
      <c r="C15" s="124"/>
      <c r="D15" s="124"/>
      <c r="E15" s="125"/>
      <c r="F15" s="126"/>
    </row>
    <row r="16" customFormat="false" ht="15" hidden="false" customHeight="true" outlineLevel="0" collapsed="false">
      <c r="A16" s="121"/>
      <c r="B16" s="122"/>
      <c r="C16" s="124"/>
      <c r="D16" s="124"/>
      <c r="E16" s="125"/>
      <c r="F16" s="126"/>
    </row>
    <row r="17" customFormat="false" ht="15" hidden="false" customHeight="true" outlineLevel="0" collapsed="false">
      <c r="A17" s="121"/>
      <c r="B17" s="122"/>
      <c r="C17" s="124"/>
      <c r="D17" s="124"/>
      <c r="E17" s="125"/>
      <c r="F17" s="126"/>
    </row>
    <row r="18" customFormat="false" ht="15" hidden="false" customHeight="true" outlineLevel="0" collapsed="false">
      <c r="A18" s="121"/>
      <c r="B18" s="122"/>
      <c r="C18" s="124"/>
      <c r="D18" s="124"/>
      <c r="E18" s="125"/>
      <c r="F18" s="126"/>
    </row>
    <row r="19" customFormat="false" ht="15" hidden="false" customHeight="true" outlineLevel="0" collapsed="false">
      <c r="A19" s="121"/>
      <c r="B19" s="122"/>
      <c r="C19" s="124"/>
      <c r="D19" s="124"/>
      <c r="E19" s="125"/>
      <c r="F19" s="126"/>
    </row>
    <row r="20" customFormat="false" ht="15" hidden="false" customHeight="true" outlineLevel="0" collapsed="false">
      <c r="A20" s="121"/>
      <c r="B20" s="122"/>
      <c r="C20" s="124"/>
      <c r="D20" s="124"/>
      <c r="E20" s="125"/>
      <c r="F20" s="126"/>
    </row>
    <row r="21" customFormat="false" ht="15" hidden="false" customHeight="true" outlineLevel="0" collapsed="false">
      <c r="A21" s="121"/>
      <c r="B21" s="122"/>
      <c r="C21" s="124"/>
      <c r="D21" s="124"/>
      <c r="E21" s="125"/>
      <c r="F21" s="126"/>
    </row>
    <row r="22" customFormat="false" ht="15" hidden="false" customHeight="true" outlineLevel="0" collapsed="false">
      <c r="A22" s="121"/>
      <c r="B22" s="122"/>
      <c r="C22" s="124"/>
      <c r="D22" s="124"/>
      <c r="E22" s="125"/>
      <c r="F22" s="126"/>
    </row>
    <row r="23" customFormat="false" ht="15" hidden="false" customHeight="true" outlineLevel="0" collapsed="false">
      <c r="A23" s="121"/>
      <c r="B23" s="122"/>
      <c r="C23" s="124"/>
      <c r="D23" s="124"/>
      <c r="E23" s="125"/>
      <c r="F23" s="126"/>
    </row>
    <row r="24" customFormat="false" ht="15" hidden="false" customHeight="true" outlineLevel="0" collapsed="false">
      <c r="A24" s="121"/>
      <c r="B24" s="122"/>
      <c r="C24" s="124"/>
      <c r="D24" s="124"/>
      <c r="E24" s="125"/>
      <c r="F24" s="126"/>
    </row>
    <row r="25" customFormat="false" ht="15" hidden="false" customHeight="true" outlineLevel="0" collapsed="false">
      <c r="A25" s="121"/>
      <c r="B25" s="122"/>
      <c r="C25" s="124"/>
      <c r="D25" s="124"/>
      <c r="E25" s="125"/>
      <c r="F25" s="126"/>
    </row>
    <row r="26" customFormat="false" ht="15" hidden="false" customHeight="true" outlineLevel="0" collapsed="false">
      <c r="A26" s="121"/>
      <c r="B26" s="122"/>
      <c r="C26" s="124"/>
      <c r="D26" s="124"/>
      <c r="E26" s="125"/>
      <c r="F26" s="126"/>
    </row>
    <row r="27" customFormat="false" ht="15" hidden="false" customHeight="true" outlineLevel="0" collapsed="false">
      <c r="A27" s="121"/>
      <c r="B27" s="122"/>
      <c r="C27" s="124"/>
      <c r="D27" s="124"/>
      <c r="E27" s="125"/>
      <c r="F27" s="126"/>
    </row>
    <row r="28" customFormat="false" ht="15" hidden="false" customHeight="true" outlineLevel="0" collapsed="false">
      <c r="A28" s="121"/>
      <c r="B28" s="122"/>
      <c r="C28" s="124"/>
      <c r="D28" s="124"/>
      <c r="E28" s="125"/>
      <c r="F28" s="126"/>
    </row>
    <row r="29" customFormat="false" ht="15" hidden="false" customHeight="true" outlineLevel="0" collapsed="false">
      <c r="A29" s="121"/>
      <c r="B29" s="122"/>
      <c r="C29" s="124"/>
      <c r="D29" s="124"/>
      <c r="E29" s="125"/>
      <c r="F29" s="126"/>
    </row>
    <row r="30" customFormat="false" ht="15" hidden="false" customHeight="true" outlineLevel="0" collapsed="false">
      <c r="A30" s="121"/>
      <c r="B30" s="122"/>
      <c r="C30" s="124"/>
      <c r="D30" s="124"/>
      <c r="E30" s="125"/>
      <c r="F30" s="126"/>
    </row>
    <row r="31" customFormat="false" ht="15" hidden="false" customHeight="true" outlineLevel="0" collapsed="false">
      <c r="A31" s="121"/>
      <c r="B31" s="122"/>
      <c r="C31" s="124"/>
      <c r="D31" s="124"/>
      <c r="E31" s="125"/>
      <c r="F31" s="126"/>
    </row>
    <row r="32" customFormat="false" ht="15" hidden="false" customHeight="true" outlineLevel="0" collapsed="false">
      <c r="A32" s="121"/>
      <c r="B32" s="122"/>
      <c r="C32" s="124"/>
      <c r="D32" s="124"/>
      <c r="E32" s="125"/>
      <c r="F32" s="126"/>
    </row>
    <row r="33" customFormat="false" ht="15" hidden="false" customHeight="true" outlineLevel="0" collapsed="false">
      <c r="A33" s="121"/>
      <c r="B33" s="122"/>
      <c r="C33" s="124"/>
      <c r="D33" s="124"/>
      <c r="E33" s="125"/>
      <c r="F33" s="126"/>
    </row>
    <row r="34" customFormat="false" ht="15" hidden="false" customHeight="true" outlineLevel="0" collapsed="false">
      <c r="A34" s="121"/>
      <c r="B34" s="122"/>
      <c r="C34" s="124"/>
      <c r="D34" s="124"/>
      <c r="E34" s="125"/>
      <c r="F34" s="126"/>
    </row>
    <row r="35" customFormat="false" ht="15" hidden="false" customHeight="true" outlineLevel="0" collapsed="false">
      <c r="A35" s="121"/>
      <c r="B35" s="122"/>
      <c r="C35" s="124"/>
      <c r="D35" s="124"/>
      <c r="E35" s="125"/>
      <c r="F35" s="126"/>
    </row>
    <row r="36" customFormat="false" ht="15" hidden="false" customHeight="true" outlineLevel="0" collapsed="false">
      <c r="A36" s="121"/>
      <c r="B36" s="122"/>
      <c r="C36" s="124"/>
      <c r="D36" s="124"/>
      <c r="E36" s="125"/>
      <c r="F36" s="126"/>
    </row>
    <row r="37" customFormat="false" ht="15" hidden="false" customHeight="true" outlineLevel="0" collapsed="false">
      <c r="A37" s="121"/>
      <c r="B37" s="122"/>
      <c r="C37" s="124"/>
      <c r="D37" s="124"/>
      <c r="E37" s="125"/>
      <c r="F37" s="126"/>
    </row>
    <row r="38" customFormat="false" ht="15" hidden="false" customHeight="true" outlineLevel="0" collapsed="false">
      <c r="A38" s="121"/>
      <c r="B38" s="122"/>
      <c r="C38" s="124"/>
      <c r="D38" s="124"/>
      <c r="E38" s="125"/>
      <c r="F38" s="126"/>
    </row>
    <row r="39" customFormat="false" ht="15" hidden="false" customHeight="true" outlineLevel="0" collapsed="false">
      <c r="A39" s="121"/>
      <c r="B39" s="122"/>
      <c r="C39" s="124"/>
      <c r="D39" s="124"/>
      <c r="E39" s="125"/>
      <c r="F39" s="126"/>
    </row>
    <row r="40" customFormat="false" ht="15" hidden="false" customHeight="true" outlineLevel="0" collapsed="false">
      <c r="A40" s="121"/>
      <c r="B40" s="122"/>
      <c r="C40" s="124"/>
      <c r="D40" s="124"/>
      <c r="E40" s="125"/>
      <c r="F40" s="126"/>
    </row>
    <row r="41" customFormat="false" ht="15" hidden="false" customHeight="true" outlineLevel="0" collapsed="false">
      <c r="A41" s="121"/>
      <c r="B41" s="122"/>
      <c r="C41" s="124"/>
      <c r="D41" s="124"/>
      <c r="E41" s="125"/>
      <c r="F41" s="126"/>
    </row>
    <row r="42" customFormat="false" ht="15" hidden="false" customHeight="true" outlineLevel="0" collapsed="false">
      <c r="A42" s="121"/>
      <c r="B42" s="122"/>
      <c r="C42" s="124"/>
      <c r="D42" s="124"/>
      <c r="E42" s="125"/>
      <c r="F42" s="126"/>
    </row>
    <row r="43" customFormat="false" ht="15" hidden="false" customHeight="true" outlineLevel="0" collapsed="false">
      <c r="A43" s="121"/>
      <c r="B43" s="122"/>
      <c r="C43" s="124"/>
      <c r="D43" s="124"/>
      <c r="E43" s="125"/>
      <c r="F43" s="126"/>
    </row>
    <row r="44" customFormat="false" ht="15" hidden="false" customHeight="true" outlineLevel="0" collapsed="false">
      <c r="A44" s="121"/>
      <c r="B44" s="122"/>
      <c r="C44" s="124"/>
      <c r="D44" s="124"/>
      <c r="E44" s="125"/>
      <c r="F44" s="126"/>
    </row>
    <row r="45" customFormat="false" ht="15" hidden="false" customHeight="true" outlineLevel="0" collapsed="false">
      <c r="A45" s="121"/>
      <c r="B45" s="122"/>
      <c r="C45" s="124"/>
      <c r="D45" s="124"/>
      <c r="E45" s="125"/>
      <c r="F45" s="126"/>
    </row>
    <row r="46" customFormat="false" ht="15" hidden="false" customHeight="true" outlineLevel="0" collapsed="false">
      <c r="A46" s="121"/>
      <c r="B46" s="122"/>
      <c r="C46" s="124"/>
      <c r="D46" s="124"/>
      <c r="E46" s="125"/>
      <c r="F46" s="126"/>
    </row>
    <row r="47" customFormat="false" ht="15" hidden="false" customHeight="true" outlineLevel="0" collapsed="false">
      <c r="A47" s="121"/>
      <c r="B47" s="122"/>
      <c r="C47" s="124"/>
      <c r="D47" s="124"/>
      <c r="E47" s="125"/>
      <c r="F47" s="126"/>
    </row>
    <row r="48" customFormat="false" ht="15" hidden="false" customHeight="true" outlineLevel="0" collapsed="false">
      <c r="A48" s="121"/>
      <c r="B48" s="122"/>
      <c r="C48" s="124"/>
      <c r="D48" s="124"/>
      <c r="E48" s="125"/>
      <c r="F48" s="126"/>
    </row>
    <row r="49" customFormat="false" ht="15" hidden="false" customHeight="true" outlineLevel="0" collapsed="false">
      <c r="A49" s="121"/>
      <c r="B49" s="122"/>
      <c r="C49" s="124"/>
      <c r="D49" s="124"/>
      <c r="E49" s="125"/>
      <c r="F49" s="126"/>
    </row>
    <row r="50" customFormat="false" ht="15" hidden="false" customHeight="true" outlineLevel="0" collapsed="false">
      <c r="A50" s="121"/>
      <c r="B50" s="122"/>
      <c r="C50" s="124"/>
      <c r="D50" s="124"/>
      <c r="E50" s="125"/>
      <c r="F50" s="126"/>
    </row>
    <row r="51" customFormat="false" ht="15" hidden="false" customHeight="true" outlineLevel="0" collapsed="false">
      <c r="A51" s="121"/>
      <c r="B51" s="122"/>
      <c r="C51" s="124"/>
      <c r="D51" s="124"/>
      <c r="E51" s="125"/>
      <c r="F51" s="126"/>
    </row>
    <row r="52" customFormat="false" ht="15" hidden="false" customHeight="true" outlineLevel="0" collapsed="false">
      <c r="A52" s="121"/>
      <c r="B52" s="122"/>
      <c r="C52" s="124"/>
      <c r="D52" s="124"/>
      <c r="E52" s="125"/>
      <c r="F52" s="126"/>
    </row>
    <row r="53" customFormat="false" ht="15" hidden="false" customHeight="true" outlineLevel="0" collapsed="false">
      <c r="A53" s="121"/>
      <c r="B53" s="122"/>
      <c r="C53" s="124"/>
      <c r="D53" s="124"/>
      <c r="E53" s="125"/>
      <c r="F53" s="126"/>
    </row>
    <row r="54" customFormat="false" ht="15" hidden="false" customHeight="true" outlineLevel="0" collapsed="false">
      <c r="A54" s="121"/>
      <c r="B54" s="122"/>
      <c r="C54" s="124"/>
      <c r="D54" s="124"/>
      <c r="E54" s="125"/>
      <c r="F54" s="126"/>
    </row>
    <row r="55" customFormat="false" ht="15" hidden="false" customHeight="true" outlineLevel="0" collapsed="false">
      <c r="A55" s="121"/>
      <c r="B55" s="122"/>
      <c r="C55" s="124"/>
      <c r="D55" s="124"/>
      <c r="E55" s="125"/>
      <c r="F55" s="126"/>
    </row>
    <row r="56" customFormat="false" ht="15" hidden="false" customHeight="true" outlineLevel="0" collapsed="false">
      <c r="A56" s="121"/>
      <c r="B56" s="122"/>
      <c r="C56" s="124"/>
      <c r="D56" s="124"/>
      <c r="E56" s="125"/>
      <c r="F56" s="126"/>
    </row>
    <row r="57" customFormat="false" ht="15" hidden="false" customHeight="true" outlineLevel="0" collapsed="false">
      <c r="A57" s="121"/>
      <c r="B57" s="122"/>
      <c r="C57" s="124"/>
      <c r="D57" s="124"/>
      <c r="E57" s="125"/>
      <c r="F57" s="126"/>
    </row>
    <row r="58" customFormat="false" ht="15" hidden="false" customHeight="true" outlineLevel="0" collapsed="false">
      <c r="A58" s="121"/>
      <c r="B58" s="122"/>
      <c r="C58" s="124"/>
      <c r="D58" s="124"/>
      <c r="E58" s="125"/>
      <c r="F58" s="126"/>
    </row>
    <row r="59" customFormat="false" ht="15" hidden="false" customHeight="true" outlineLevel="0" collapsed="false">
      <c r="A59" s="121"/>
      <c r="B59" s="122"/>
      <c r="C59" s="124"/>
      <c r="D59" s="124"/>
      <c r="E59" s="125"/>
      <c r="F59" s="126"/>
    </row>
    <row r="60" customFormat="false" ht="15" hidden="false" customHeight="true" outlineLevel="0" collapsed="false">
      <c r="A60" s="121"/>
      <c r="B60" s="122"/>
      <c r="C60" s="124"/>
      <c r="D60" s="124"/>
      <c r="E60" s="125"/>
      <c r="F60" s="126"/>
    </row>
    <row r="61" customFormat="false" ht="15" hidden="false" customHeight="true" outlineLevel="0" collapsed="false">
      <c r="A61" s="121"/>
      <c r="B61" s="122"/>
      <c r="C61" s="124"/>
      <c r="D61" s="124"/>
      <c r="E61" s="125"/>
      <c r="F61" s="126"/>
    </row>
    <row r="62" customFormat="false" ht="15" hidden="false" customHeight="true" outlineLevel="0" collapsed="false">
      <c r="A62" s="121"/>
      <c r="B62" s="122"/>
      <c r="C62" s="124"/>
      <c r="D62" s="124"/>
      <c r="E62" s="125"/>
      <c r="F62" s="126"/>
    </row>
    <row r="63" customFormat="false" ht="15" hidden="false" customHeight="true" outlineLevel="0" collapsed="false">
      <c r="A63" s="121"/>
      <c r="B63" s="122"/>
      <c r="C63" s="124"/>
      <c r="D63" s="124"/>
      <c r="E63" s="125"/>
      <c r="F63" s="126"/>
    </row>
    <row r="64" customFormat="false" ht="15" hidden="false" customHeight="true" outlineLevel="0" collapsed="false">
      <c r="A64" s="121"/>
      <c r="B64" s="122"/>
      <c r="C64" s="124"/>
      <c r="D64" s="124"/>
      <c r="E64" s="125"/>
      <c r="F64" s="126"/>
    </row>
    <row r="65" customFormat="false" ht="15" hidden="false" customHeight="true" outlineLevel="0" collapsed="false">
      <c r="A65" s="121"/>
      <c r="B65" s="122"/>
      <c r="C65" s="124"/>
      <c r="D65" s="124"/>
      <c r="E65" s="125"/>
      <c r="F65" s="126"/>
    </row>
    <row r="66" customFormat="false" ht="15" hidden="false" customHeight="true" outlineLevel="0" collapsed="false">
      <c r="A66" s="121"/>
      <c r="B66" s="122"/>
      <c r="C66" s="124"/>
      <c r="D66" s="124"/>
      <c r="E66" s="125"/>
      <c r="F66" s="126"/>
    </row>
    <row r="67" customFormat="false" ht="15" hidden="false" customHeight="true" outlineLevel="0" collapsed="false">
      <c r="A67" s="121"/>
      <c r="B67" s="122"/>
      <c r="C67" s="124"/>
      <c r="D67" s="124"/>
      <c r="E67" s="125"/>
      <c r="F67" s="126"/>
    </row>
    <row r="68" customFormat="false" ht="15" hidden="false" customHeight="true" outlineLevel="0" collapsed="false">
      <c r="A68" s="121"/>
      <c r="B68" s="122"/>
      <c r="C68" s="124"/>
      <c r="D68" s="124"/>
      <c r="E68" s="125"/>
      <c r="F68" s="126"/>
    </row>
    <row r="69" customFormat="false" ht="15" hidden="false" customHeight="true" outlineLevel="0" collapsed="false">
      <c r="A69" s="121"/>
      <c r="B69" s="122"/>
      <c r="C69" s="124"/>
      <c r="D69" s="124"/>
      <c r="E69" s="125"/>
      <c r="F69" s="126"/>
    </row>
    <row r="70" customFormat="false" ht="15" hidden="false" customHeight="true" outlineLevel="0" collapsed="false">
      <c r="A70" s="121"/>
      <c r="B70" s="122"/>
      <c r="C70" s="124"/>
      <c r="D70" s="124"/>
      <c r="E70" s="125"/>
      <c r="F70" s="126"/>
    </row>
    <row r="71" customFormat="false" ht="15" hidden="false" customHeight="true" outlineLevel="0" collapsed="false">
      <c r="A71" s="121"/>
      <c r="B71" s="122"/>
      <c r="C71" s="124"/>
      <c r="D71" s="124"/>
      <c r="E71" s="125"/>
      <c r="F71" s="126"/>
    </row>
    <row r="72" customFormat="false" ht="15" hidden="false" customHeight="true" outlineLevel="0" collapsed="false">
      <c r="A72" s="121"/>
      <c r="B72" s="122"/>
      <c r="C72" s="124"/>
      <c r="D72" s="124"/>
      <c r="E72" s="125"/>
      <c r="F72" s="126"/>
    </row>
    <row r="73" customFormat="false" ht="15" hidden="false" customHeight="true" outlineLevel="0" collapsed="false">
      <c r="A73" s="121"/>
      <c r="B73" s="122"/>
      <c r="C73" s="124"/>
      <c r="D73" s="124"/>
      <c r="E73" s="125"/>
      <c r="F73" s="126"/>
    </row>
    <row r="74" customFormat="false" ht="15" hidden="false" customHeight="true" outlineLevel="0" collapsed="false">
      <c r="A74" s="121"/>
      <c r="B74" s="122"/>
      <c r="C74" s="124"/>
      <c r="D74" s="124"/>
      <c r="E74" s="125"/>
      <c r="F74" s="126"/>
    </row>
    <row r="75" customFormat="false" ht="15" hidden="false" customHeight="true" outlineLevel="0" collapsed="false">
      <c r="A75" s="121"/>
      <c r="B75" s="122"/>
      <c r="C75" s="124"/>
      <c r="D75" s="124"/>
      <c r="E75" s="125"/>
      <c r="F75" s="126"/>
    </row>
    <row r="76" customFormat="false" ht="15" hidden="false" customHeight="true" outlineLevel="0" collapsed="false">
      <c r="A76" s="121"/>
      <c r="B76" s="122"/>
      <c r="C76" s="124"/>
      <c r="D76" s="124"/>
      <c r="E76" s="125"/>
      <c r="F76" s="126"/>
    </row>
    <row r="77" customFormat="false" ht="15" hidden="false" customHeight="true" outlineLevel="0" collapsed="false">
      <c r="A77" s="121"/>
      <c r="B77" s="122"/>
      <c r="C77" s="124"/>
      <c r="D77" s="124"/>
      <c r="E77" s="125"/>
      <c r="F77" s="126"/>
    </row>
    <row r="78" customFormat="false" ht="15" hidden="false" customHeight="true" outlineLevel="0" collapsed="false">
      <c r="A78" s="121"/>
      <c r="B78" s="122"/>
      <c r="C78" s="124"/>
      <c r="D78" s="124"/>
      <c r="E78" s="125"/>
      <c r="F78" s="126"/>
    </row>
    <row r="79" customFormat="false" ht="15" hidden="false" customHeight="true" outlineLevel="0" collapsed="false">
      <c r="A79" s="121"/>
      <c r="B79" s="122"/>
      <c r="C79" s="124"/>
      <c r="D79" s="124"/>
      <c r="E79" s="125"/>
      <c r="F79" s="126"/>
    </row>
    <row r="80" customFormat="false" ht="15" hidden="false" customHeight="true" outlineLevel="0" collapsed="false">
      <c r="A80" s="121"/>
      <c r="B80" s="122"/>
      <c r="C80" s="124"/>
      <c r="D80" s="124"/>
      <c r="E80" s="125"/>
      <c r="F80" s="126"/>
    </row>
    <row r="81" customFormat="false" ht="15" hidden="false" customHeight="true" outlineLevel="0" collapsed="false">
      <c r="A81" s="121"/>
      <c r="B81" s="122"/>
      <c r="C81" s="124"/>
      <c r="D81" s="124"/>
      <c r="E81" s="125"/>
      <c r="F81" s="126"/>
    </row>
    <row r="82" customFormat="false" ht="15" hidden="false" customHeight="true" outlineLevel="0" collapsed="false">
      <c r="A82" s="121"/>
      <c r="B82" s="122"/>
      <c r="C82" s="124"/>
      <c r="D82" s="124"/>
      <c r="E82" s="125"/>
      <c r="F82" s="126"/>
    </row>
    <row r="83" customFormat="false" ht="15" hidden="false" customHeight="true" outlineLevel="0" collapsed="false">
      <c r="A83" s="121"/>
      <c r="B83" s="122"/>
      <c r="C83" s="124"/>
      <c r="D83" s="124"/>
      <c r="E83" s="125"/>
      <c r="F83" s="126"/>
    </row>
    <row r="84" customFormat="false" ht="15" hidden="false" customHeight="true" outlineLevel="0" collapsed="false">
      <c r="A84" s="121"/>
      <c r="B84" s="122"/>
      <c r="C84" s="124"/>
      <c r="D84" s="124"/>
      <c r="E84" s="125"/>
      <c r="F84" s="126"/>
    </row>
    <row r="85" customFormat="false" ht="15" hidden="false" customHeight="true" outlineLevel="0" collapsed="false">
      <c r="A85" s="121"/>
      <c r="B85" s="122"/>
      <c r="C85" s="124"/>
      <c r="D85" s="124"/>
      <c r="E85" s="125" t="n">
        <v>2233</v>
      </c>
      <c r="F85" s="126"/>
    </row>
    <row r="86" customFormat="false" ht="15" hidden="false" customHeight="true" outlineLevel="0" collapsed="false">
      <c r="A86" s="121"/>
      <c r="B86" s="122"/>
      <c r="C86" s="124"/>
      <c r="D86" s="124"/>
      <c r="E86" s="125"/>
      <c r="F86" s="126"/>
    </row>
    <row r="87" customFormat="false" ht="15" hidden="false" customHeight="true" outlineLevel="0" collapsed="false">
      <c r="A87" s="121"/>
      <c r="B87" s="122"/>
      <c r="C87" s="124"/>
      <c r="D87" s="124"/>
      <c r="E87" s="125"/>
      <c r="F87" s="126"/>
    </row>
    <row r="88" customFormat="false" ht="15" hidden="false" customHeight="true" outlineLevel="0" collapsed="false">
      <c r="A88" s="121"/>
      <c r="B88" s="122"/>
      <c r="C88" s="124"/>
      <c r="D88" s="124"/>
      <c r="E88" s="125"/>
      <c r="F88" s="126"/>
    </row>
    <row r="89" customFormat="false" ht="15" hidden="false" customHeight="true" outlineLevel="0" collapsed="false">
      <c r="A89" s="121"/>
      <c r="B89" s="122"/>
      <c r="C89" s="124"/>
      <c r="D89" s="124"/>
      <c r="E89" s="125"/>
      <c r="F89" s="126"/>
    </row>
    <row r="90" customFormat="false" ht="15" hidden="false" customHeight="true" outlineLevel="0" collapsed="false">
      <c r="A90" s="121"/>
      <c r="B90" s="122"/>
      <c r="C90" s="124"/>
      <c r="D90" s="124"/>
      <c r="E90" s="125"/>
      <c r="F90" s="126"/>
    </row>
    <row r="91" customFormat="false" ht="15" hidden="false" customHeight="true" outlineLevel="0" collapsed="false">
      <c r="A91" s="121"/>
      <c r="B91" s="122"/>
      <c r="C91" s="124"/>
      <c r="D91" s="124"/>
      <c r="E91" s="125"/>
      <c r="F91" s="126"/>
    </row>
    <row r="92" customFormat="false" ht="15" hidden="false" customHeight="true" outlineLevel="0" collapsed="false">
      <c r="A92" s="121"/>
      <c r="B92" s="122"/>
      <c r="C92" s="124"/>
      <c r="D92" s="124"/>
      <c r="E92" s="125"/>
      <c r="F92" s="126"/>
    </row>
    <row r="93" customFormat="false" ht="15" hidden="false" customHeight="true" outlineLevel="0" collapsed="false">
      <c r="A93" s="121"/>
      <c r="B93" s="122"/>
      <c r="C93" s="124"/>
      <c r="D93" s="124"/>
      <c r="E93" s="125"/>
      <c r="F93" s="126"/>
    </row>
    <row r="94" customFormat="false" ht="15" hidden="false" customHeight="true" outlineLevel="0" collapsed="false">
      <c r="A94" s="121"/>
      <c r="B94" s="122"/>
      <c r="C94" s="124"/>
      <c r="D94" s="124"/>
      <c r="E94" s="125"/>
      <c r="F94" s="126"/>
    </row>
    <row r="95" customFormat="false" ht="15" hidden="false" customHeight="true" outlineLevel="0" collapsed="false">
      <c r="A95" s="121"/>
      <c r="B95" s="122"/>
      <c r="C95" s="124"/>
      <c r="D95" s="124"/>
      <c r="E95" s="125"/>
      <c r="F95" s="126"/>
    </row>
    <row r="96" customFormat="false" ht="15" hidden="false" customHeight="true" outlineLevel="0" collapsed="false">
      <c r="A96" s="121"/>
      <c r="B96" s="122"/>
      <c r="C96" s="124"/>
      <c r="D96" s="124"/>
      <c r="E96" s="125"/>
      <c r="F96" s="126"/>
    </row>
    <row r="97" customFormat="false" ht="15" hidden="false" customHeight="true" outlineLevel="0" collapsed="false">
      <c r="A97" s="121"/>
      <c r="B97" s="122"/>
      <c r="C97" s="124"/>
      <c r="D97" s="124"/>
      <c r="E97" s="125"/>
      <c r="F97" s="126"/>
    </row>
    <row r="98" customFormat="false" ht="15" hidden="false" customHeight="true" outlineLevel="0" collapsed="false">
      <c r="A98" s="121"/>
      <c r="B98" s="122"/>
      <c r="C98" s="124"/>
      <c r="D98" s="124"/>
      <c r="E98" s="125"/>
      <c r="F98" s="126"/>
    </row>
    <row r="99" customFormat="false" ht="15" hidden="false" customHeight="true" outlineLevel="0" collapsed="false">
      <c r="A99" s="121"/>
      <c r="B99" s="122"/>
      <c r="C99" s="124"/>
      <c r="D99" s="124"/>
      <c r="E99" s="125"/>
      <c r="F99" s="126"/>
    </row>
    <row r="100" customFormat="false" ht="15" hidden="false" customHeight="true" outlineLevel="0" collapsed="false">
      <c r="A100" s="121"/>
      <c r="B100" s="122"/>
      <c r="C100" s="124"/>
      <c r="D100" s="124"/>
      <c r="E100" s="125"/>
      <c r="F100" s="126"/>
    </row>
    <row r="101" customFormat="false" ht="15" hidden="false" customHeight="true" outlineLevel="0" collapsed="false">
      <c r="A101" s="121"/>
      <c r="B101" s="122"/>
      <c r="C101" s="124"/>
      <c r="D101" s="124"/>
      <c r="E101" s="125"/>
      <c r="F101" s="126"/>
    </row>
    <row r="102" customFormat="false" ht="15" hidden="false" customHeight="true" outlineLevel="0" collapsed="false">
      <c r="A102" s="121"/>
      <c r="B102" s="122"/>
      <c r="C102" s="124"/>
      <c r="D102" s="124"/>
      <c r="E102" s="125"/>
      <c r="F102" s="126"/>
    </row>
    <row r="103" customFormat="false" ht="15" hidden="false" customHeight="true" outlineLevel="0" collapsed="false">
      <c r="A103" s="121"/>
      <c r="B103" s="122"/>
      <c r="C103" s="124"/>
      <c r="D103" s="124"/>
      <c r="E103" s="125"/>
      <c r="F103" s="126"/>
    </row>
    <row r="104" customFormat="false" ht="15" hidden="false" customHeight="true" outlineLevel="0" collapsed="false">
      <c r="A104" s="121"/>
      <c r="B104" s="122"/>
      <c r="C104" s="124"/>
      <c r="D104" s="124"/>
      <c r="E104" s="125"/>
      <c r="F104" s="126"/>
    </row>
    <row r="105" customFormat="false" ht="15" hidden="false" customHeight="true" outlineLevel="0" collapsed="false">
      <c r="A105" s="121"/>
      <c r="B105" s="122"/>
      <c r="C105" s="124"/>
      <c r="D105" s="124"/>
      <c r="E105" s="125"/>
      <c r="F105" s="126"/>
    </row>
    <row r="106" customFormat="false" ht="15" hidden="false" customHeight="true" outlineLevel="0" collapsed="false">
      <c r="A106" s="121"/>
      <c r="B106" s="122"/>
      <c r="C106" s="124"/>
      <c r="D106" s="124"/>
      <c r="E106" s="125"/>
      <c r="F106" s="126"/>
    </row>
    <row r="107" customFormat="false" ht="15" hidden="false" customHeight="true" outlineLevel="0" collapsed="false">
      <c r="A107" s="121"/>
      <c r="B107" s="122"/>
      <c r="C107" s="124"/>
      <c r="D107" s="124"/>
      <c r="E107" s="125"/>
      <c r="F107" s="126"/>
    </row>
    <row r="108" customFormat="false" ht="15" hidden="false" customHeight="true" outlineLevel="0" collapsed="false">
      <c r="A108" s="121"/>
      <c r="B108" s="122"/>
      <c r="C108" s="124"/>
      <c r="D108" s="124"/>
      <c r="E108" s="125"/>
      <c r="F108" s="126"/>
    </row>
    <row r="109" customFormat="false" ht="15" hidden="false" customHeight="true" outlineLevel="0" collapsed="false">
      <c r="A109" s="121"/>
      <c r="B109" s="122"/>
      <c r="C109" s="124"/>
      <c r="D109" s="124"/>
      <c r="E109" s="125"/>
      <c r="F109" s="126"/>
    </row>
    <row r="110" customFormat="false" ht="15" hidden="false" customHeight="true" outlineLevel="0" collapsed="false">
      <c r="A110" s="121"/>
      <c r="B110" s="122"/>
      <c r="C110" s="124"/>
      <c r="D110" s="124"/>
      <c r="E110" s="125" t="n">
        <v>2233</v>
      </c>
      <c r="F110" s="126"/>
    </row>
    <row r="111" customFormat="false" ht="15" hidden="false" customHeight="true" outlineLevel="0" collapsed="false">
      <c r="A111" s="121"/>
      <c r="B111" s="122"/>
      <c r="C111" s="124"/>
      <c r="D111" s="124"/>
      <c r="E111" s="125"/>
      <c r="F111" s="126"/>
    </row>
    <row r="112" customFormat="false" ht="15" hidden="false" customHeight="true" outlineLevel="0" collapsed="false">
      <c r="A112" s="121"/>
      <c r="B112" s="122"/>
      <c r="C112" s="124"/>
      <c r="D112" s="124"/>
      <c r="E112" s="125"/>
      <c r="F112" s="126"/>
    </row>
    <row r="113" customFormat="false" ht="15" hidden="false" customHeight="true" outlineLevel="0" collapsed="false">
      <c r="A113" s="121"/>
      <c r="B113" s="122"/>
      <c r="C113" s="124"/>
      <c r="D113" s="124"/>
      <c r="E113" s="125"/>
      <c r="F113" s="126"/>
    </row>
    <row r="114" customFormat="false" ht="15" hidden="false" customHeight="true" outlineLevel="0" collapsed="false">
      <c r="A114" s="121"/>
      <c r="B114" s="122"/>
      <c r="C114" s="124"/>
      <c r="D114" s="124"/>
      <c r="E114" s="125"/>
      <c r="F114" s="126"/>
    </row>
    <row r="115" customFormat="false" ht="15" hidden="false" customHeight="true" outlineLevel="0" collapsed="false">
      <c r="A115" s="121"/>
      <c r="B115" s="122"/>
      <c r="C115" s="124"/>
      <c r="D115" s="124"/>
      <c r="E115" s="125"/>
      <c r="F115" s="126"/>
    </row>
    <row r="116" customFormat="false" ht="15" hidden="false" customHeight="true" outlineLevel="0" collapsed="false">
      <c r="A116" s="121"/>
      <c r="B116" s="122"/>
      <c r="C116" s="124"/>
      <c r="D116" s="124"/>
      <c r="E116" s="125"/>
      <c r="F116" s="126"/>
    </row>
    <row r="117" customFormat="false" ht="15" hidden="false" customHeight="true" outlineLevel="0" collapsed="false">
      <c r="A117" s="121"/>
      <c r="B117" s="122"/>
      <c r="C117" s="124"/>
      <c r="D117" s="124"/>
      <c r="E117" s="125"/>
      <c r="F117" s="126"/>
    </row>
    <row r="118" customFormat="false" ht="15" hidden="false" customHeight="true" outlineLevel="0" collapsed="false">
      <c r="A118" s="121"/>
      <c r="B118" s="122"/>
      <c r="C118" s="124"/>
      <c r="D118" s="124"/>
      <c r="E118" s="125"/>
      <c r="F118" s="126"/>
    </row>
    <row r="119" customFormat="false" ht="15" hidden="false" customHeight="true" outlineLevel="0" collapsed="false">
      <c r="A119" s="121"/>
      <c r="B119" s="122"/>
      <c r="C119" s="124"/>
      <c r="D119" s="124"/>
      <c r="E119" s="125"/>
      <c r="F119" s="126"/>
    </row>
    <row r="120" customFormat="false" ht="15" hidden="false" customHeight="true" outlineLevel="0" collapsed="false">
      <c r="A120" s="121"/>
      <c r="B120" s="122"/>
      <c r="C120" s="124"/>
      <c r="D120" s="124"/>
      <c r="E120" s="125"/>
      <c r="F120" s="126"/>
    </row>
    <row r="121" customFormat="false" ht="15" hidden="false" customHeight="true" outlineLevel="0" collapsed="false">
      <c r="A121" s="121"/>
      <c r="B121" s="122"/>
      <c r="C121" s="124"/>
      <c r="D121" s="124"/>
      <c r="E121" s="125"/>
      <c r="F121" s="126"/>
    </row>
    <row r="122" customFormat="false" ht="15" hidden="false" customHeight="true" outlineLevel="0" collapsed="false">
      <c r="A122" s="121"/>
      <c r="B122" s="122"/>
      <c r="C122" s="124"/>
      <c r="D122" s="124"/>
      <c r="E122" s="125"/>
      <c r="F122" s="126"/>
    </row>
    <row r="123" customFormat="false" ht="15" hidden="false" customHeight="true" outlineLevel="0" collapsed="false">
      <c r="A123" s="121"/>
      <c r="B123" s="122"/>
      <c r="C123" s="124"/>
      <c r="D123" s="124"/>
      <c r="E123" s="125"/>
      <c r="F123" s="126"/>
    </row>
    <row r="124" customFormat="false" ht="15" hidden="false" customHeight="true" outlineLevel="0" collapsed="false">
      <c r="A124" s="121"/>
      <c r="B124" s="122"/>
      <c r="C124" s="124"/>
      <c r="D124" s="124"/>
      <c r="E124" s="125"/>
      <c r="F124" s="126"/>
    </row>
    <row r="125" customFormat="false" ht="15" hidden="false" customHeight="true" outlineLevel="0" collapsed="false">
      <c r="A125" s="121"/>
      <c r="B125" s="122"/>
      <c r="C125" s="124"/>
      <c r="D125" s="124"/>
      <c r="E125" s="125"/>
      <c r="F125" s="126"/>
    </row>
    <row r="126" customFormat="false" ht="15" hidden="false" customHeight="true" outlineLevel="0" collapsed="false">
      <c r="A126" s="121"/>
      <c r="B126" s="122"/>
      <c r="C126" s="124"/>
      <c r="D126" s="124"/>
      <c r="E126" s="125"/>
      <c r="F126" s="126"/>
    </row>
    <row r="127" customFormat="false" ht="15" hidden="false" customHeight="true" outlineLevel="0" collapsed="false">
      <c r="A127" s="121"/>
      <c r="B127" s="122"/>
      <c r="C127" s="124"/>
      <c r="D127" s="124"/>
      <c r="E127" s="125"/>
      <c r="F127" s="126"/>
    </row>
    <row r="128" customFormat="false" ht="15" hidden="false" customHeight="true" outlineLevel="0" collapsed="false">
      <c r="A128" s="121"/>
      <c r="B128" s="122"/>
      <c r="C128" s="124"/>
      <c r="D128" s="124"/>
      <c r="E128" s="125"/>
      <c r="F128" s="126"/>
    </row>
    <row r="129" customFormat="false" ht="15" hidden="false" customHeight="true" outlineLevel="0" collapsed="false">
      <c r="A129" s="121"/>
      <c r="B129" s="122"/>
      <c r="C129" s="124"/>
      <c r="D129" s="124"/>
      <c r="E129" s="125"/>
      <c r="F129" s="126"/>
    </row>
    <row r="130" customFormat="false" ht="15" hidden="false" customHeight="true" outlineLevel="0" collapsed="false">
      <c r="A130" s="121"/>
      <c r="B130" s="122"/>
      <c r="C130" s="124"/>
      <c r="D130" s="124"/>
      <c r="E130" s="125"/>
      <c r="F130" s="126"/>
    </row>
    <row r="131" customFormat="false" ht="15" hidden="false" customHeight="true" outlineLevel="0" collapsed="false">
      <c r="A131" s="121"/>
      <c r="B131" s="122"/>
      <c r="C131" s="124"/>
      <c r="D131" s="124"/>
      <c r="E131" s="125"/>
      <c r="F131" s="126"/>
    </row>
    <row r="132" customFormat="false" ht="15" hidden="false" customHeight="true" outlineLevel="0" collapsed="false">
      <c r="A132" s="121"/>
      <c r="B132" s="122"/>
      <c r="C132" s="124"/>
      <c r="D132" s="124"/>
      <c r="E132" s="125"/>
      <c r="F132" s="126"/>
    </row>
    <row r="133" customFormat="false" ht="15" hidden="false" customHeight="true" outlineLevel="0" collapsed="false">
      <c r="A133" s="121"/>
      <c r="B133" s="122"/>
      <c r="C133" s="124"/>
      <c r="D133" s="124"/>
      <c r="E133" s="125"/>
      <c r="F133" s="126"/>
    </row>
    <row r="134" customFormat="false" ht="15" hidden="false" customHeight="true" outlineLevel="0" collapsed="false">
      <c r="A134" s="121"/>
      <c r="B134" s="122"/>
      <c r="C134" s="124"/>
      <c r="D134" s="124"/>
      <c r="E134" s="125"/>
      <c r="F134" s="126"/>
    </row>
    <row r="135" customFormat="false" ht="15" hidden="false" customHeight="true" outlineLevel="0" collapsed="false">
      <c r="A135" s="121"/>
      <c r="B135" s="122"/>
      <c r="C135" s="124"/>
      <c r="D135" s="124"/>
      <c r="E135" s="125"/>
      <c r="F135" s="126"/>
    </row>
    <row r="136" customFormat="false" ht="15" hidden="false" customHeight="true" outlineLevel="0" collapsed="false">
      <c r="A136" s="121"/>
      <c r="B136" s="122"/>
      <c r="C136" s="124"/>
      <c r="D136" s="124"/>
      <c r="E136" s="125"/>
      <c r="F136" s="126"/>
    </row>
    <row r="137" customFormat="false" ht="15" hidden="false" customHeight="true" outlineLevel="0" collapsed="false">
      <c r="A137" s="121"/>
      <c r="B137" s="122"/>
      <c r="C137" s="124"/>
      <c r="D137" s="124"/>
      <c r="E137" s="125"/>
      <c r="F137" s="126"/>
    </row>
    <row r="138" customFormat="false" ht="15" hidden="false" customHeight="true" outlineLevel="0" collapsed="false">
      <c r="A138" s="121"/>
      <c r="B138" s="122"/>
      <c r="C138" s="124"/>
      <c r="D138" s="124"/>
      <c r="E138" s="125"/>
      <c r="F138" s="126"/>
    </row>
    <row r="139" customFormat="false" ht="15" hidden="false" customHeight="true" outlineLevel="0" collapsed="false">
      <c r="A139" s="121"/>
      <c r="B139" s="122"/>
      <c r="C139" s="124"/>
      <c r="D139" s="124"/>
      <c r="E139" s="125"/>
      <c r="F139" s="126"/>
    </row>
    <row r="140" customFormat="false" ht="15" hidden="false" customHeight="true" outlineLevel="0" collapsed="false">
      <c r="A140" s="121"/>
      <c r="B140" s="122"/>
      <c r="C140" s="124"/>
      <c r="D140" s="124"/>
      <c r="E140" s="125"/>
      <c r="F140" s="126"/>
    </row>
    <row r="141" customFormat="false" ht="15" hidden="false" customHeight="true" outlineLevel="0" collapsed="false">
      <c r="A141" s="121"/>
      <c r="B141" s="122"/>
      <c r="C141" s="124"/>
      <c r="D141" s="124"/>
      <c r="E141" s="125"/>
      <c r="F141" s="126"/>
    </row>
    <row r="142" customFormat="false" ht="15" hidden="false" customHeight="true" outlineLevel="0" collapsed="false">
      <c r="A142" s="121"/>
      <c r="B142" s="122"/>
      <c r="C142" s="124"/>
      <c r="D142" s="124"/>
      <c r="E142" s="125"/>
      <c r="F142" s="126"/>
    </row>
    <row r="143" customFormat="false" ht="15" hidden="false" customHeight="true" outlineLevel="0" collapsed="false">
      <c r="A143" s="121"/>
      <c r="B143" s="122"/>
      <c r="C143" s="124"/>
      <c r="D143" s="124"/>
      <c r="E143" s="125"/>
      <c r="F143" s="126"/>
    </row>
    <row r="144" customFormat="false" ht="15" hidden="false" customHeight="true" outlineLevel="0" collapsed="false">
      <c r="A144" s="121"/>
      <c r="B144" s="122"/>
      <c r="C144" s="124"/>
      <c r="D144" s="124"/>
      <c r="E144" s="125"/>
      <c r="F144" s="126"/>
    </row>
    <row r="145" customFormat="false" ht="15" hidden="false" customHeight="true" outlineLevel="0" collapsed="false">
      <c r="A145" s="121"/>
      <c r="B145" s="122"/>
      <c r="C145" s="124"/>
      <c r="D145" s="124"/>
      <c r="E145" s="125"/>
      <c r="F145" s="126"/>
    </row>
    <row r="146" customFormat="false" ht="15" hidden="false" customHeight="true" outlineLevel="0" collapsed="false">
      <c r="A146" s="121"/>
      <c r="B146" s="122"/>
      <c r="C146" s="124"/>
      <c r="D146" s="124"/>
      <c r="E146" s="125"/>
      <c r="F146" s="126"/>
    </row>
    <row r="147" customFormat="false" ht="15" hidden="false" customHeight="true" outlineLevel="0" collapsed="false">
      <c r="A147" s="121"/>
      <c r="B147" s="122"/>
      <c r="C147" s="124"/>
      <c r="D147" s="124"/>
      <c r="E147" s="125"/>
      <c r="F147" s="126"/>
    </row>
    <row r="148" customFormat="false" ht="15" hidden="false" customHeight="true" outlineLevel="0" collapsed="false">
      <c r="A148" s="121"/>
      <c r="B148" s="122"/>
      <c r="C148" s="124"/>
      <c r="D148" s="124"/>
      <c r="E148" s="125"/>
      <c r="F148" s="126"/>
    </row>
    <row r="149" customFormat="false" ht="15" hidden="false" customHeight="true" outlineLevel="0" collapsed="false">
      <c r="A149" s="121"/>
      <c r="B149" s="122"/>
      <c r="C149" s="124"/>
      <c r="D149" s="124"/>
      <c r="E149" s="125"/>
      <c r="F149" s="126"/>
    </row>
    <row r="150" customFormat="false" ht="15" hidden="false" customHeight="true" outlineLevel="0" collapsed="false">
      <c r="A150" s="121"/>
      <c r="B150" s="122"/>
      <c r="C150" s="124"/>
      <c r="D150" s="124"/>
      <c r="E150" s="125"/>
      <c r="F150" s="126"/>
    </row>
    <row r="151" customFormat="false" ht="15" hidden="false" customHeight="true" outlineLevel="0" collapsed="false">
      <c r="A151" s="121"/>
      <c r="B151" s="122"/>
      <c r="C151" s="124"/>
      <c r="D151" s="124"/>
      <c r="E151" s="125"/>
      <c r="F151" s="126"/>
    </row>
    <row r="152" customFormat="false" ht="15" hidden="false" customHeight="true" outlineLevel="0" collapsed="false">
      <c r="A152" s="121"/>
      <c r="B152" s="122"/>
      <c r="C152" s="124"/>
      <c r="D152" s="124"/>
      <c r="E152" s="125"/>
      <c r="F152" s="126"/>
    </row>
    <row r="153" customFormat="false" ht="15" hidden="false" customHeight="true" outlineLevel="0" collapsed="false">
      <c r="A153" s="121"/>
      <c r="B153" s="122"/>
      <c r="C153" s="124"/>
      <c r="D153" s="124"/>
      <c r="E153" s="125"/>
      <c r="F153" s="126"/>
    </row>
    <row r="154" customFormat="false" ht="15" hidden="false" customHeight="true" outlineLevel="0" collapsed="false">
      <c r="A154" s="121"/>
      <c r="B154" s="122"/>
      <c r="C154" s="124"/>
      <c r="D154" s="124"/>
      <c r="E154" s="125"/>
      <c r="F154" s="126"/>
    </row>
    <row r="155" customFormat="false" ht="15" hidden="false" customHeight="true" outlineLevel="0" collapsed="false">
      <c r="A155" s="121"/>
      <c r="B155" s="122"/>
      <c r="C155" s="124"/>
      <c r="D155" s="124"/>
      <c r="E155" s="125"/>
      <c r="F155" s="126"/>
    </row>
    <row r="156" customFormat="false" ht="15" hidden="false" customHeight="true" outlineLevel="0" collapsed="false">
      <c r="A156" s="121"/>
      <c r="B156" s="122"/>
      <c r="C156" s="124"/>
      <c r="D156" s="124"/>
      <c r="E156" s="125"/>
      <c r="F156" s="126"/>
    </row>
    <row r="157" customFormat="false" ht="15" hidden="false" customHeight="true" outlineLevel="0" collapsed="false">
      <c r="A157" s="121"/>
      <c r="B157" s="122"/>
      <c r="C157" s="124"/>
      <c r="D157" s="124"/>
      <c r="E157" s="125"/>
      <c r="F157" s="126"/>
    </row>
    <row r="158" customFormat="false" ht="15" hidden="false" customHeight="true" outlineLevel="0" collapsed="false">
      <c r="A158" s="121"/>
      <c r="B158" s="122"/>
      <c r="C158" s="124"/>
      <c r="D158" s="124"/>
      <c r="E158" s="125"/>
      <c r="F158" s="126"/>
    </row>
    <row r="159" customFormat="false" ht="15" hidden="false" customHeight="true" outlineLevel="0" collapsed="false">
      <c r="A159" s="121"/>
      <c r="B159" s="122"/>
      <c r="C159" s="124"/>
      <c r="D159" s="124"/>
      <c r="E159" s="125"/>
      <c r="F159" s="126"/>
    </row>
    <row r="160" customFormat="false" ht="15" hidden="false" customHeight="true" outlineLevel="0" collapsed="false">
      <c r="A160" s="121"/>
      <c r="B160" s="122"/>
      <c r="C160" s="124"/>
      <c r="D160" s="124"/>
      <c r="E160" s="125"/>
      <c r="F160" s="126"/>
    </row>
    <row r="161" customFormat="false" ht="15" hidden="false" customHeight="true" outlineLevel="0" collapsed="false">
      <c r="A161" s="121"/>
      <c r="B161" s="122"/>
      <c r="C161" s="124"/>
      <c r="D161" s="124"/>
      <c r="E161" s="125"/>
      <c r="F161" s="126"/>
    </row>
    <row r="162" customFormat="false" ht="15" hidden="false" customHeight="true" outlineLevel="0" collapsed="false">
      <c r="A162" s="121"/>
      <c r="B162" s="122"/>
      <c r="C162" s="124"/>
      <c r="D162" s="124"/>
      <c r="E162" s="125"/>
      <c r="F162" s="126"/>
    </row>
    <row r="163" customFormat="false" ht="15" hidden="false" customHeight="true" outlineLevel="0" collapsed="false">
      <c r="A163" s="121"/>
      <c r="B163" s="122"/>
      <c r="C163" s="124"/>
      <c r="D163" s="124"/>
      <c r="E163" s="125"/>
      <c r="F163" s="126"/>
    </row>
    <row r="164" customFormat="false" ht="15" hidden="false" customHeight="true" outlineLevel="0" collapsed="false">
      <c r="A164" s="121"/>
      <c r="B164" s="122"/>
      <c r="C164" s="124"/>
      <c r="D164" s="124"/>
      <c r="E164" s="125"/>
      <c r="F164" s="126"/>
    </row>
    <row r="165" customFormat="false" ht="15" hidden="false" customHeight="true" outlineLevel="0" collapsed="false">
      <c r="A165" s="121"/>
      <c r="B165" s="122"/>
      <c r="C165" s="124"/>
      <c r="D165" s="124"/>
      <c r="E165" s="125"/>
      <c r="F165" s="126"/>
    </row>
    <row r="166" customFormat="false" ht="15" hidden="false" customHeight="true" outlineLevel="0" collapsed="false">
      <c r="A166" s="121"/>
      <c r="B166" s="122"/>
      <c r="C166" s="124"/>
      <c r="D166" s="124"/>
      <c r="E166" s="125"/>
      <c r="F166" s="126"/>
    </row>
    <row r="167" customFormat="false" ht="15" hidden="false" customHeight="true" outlineLevel="0" collapsed="false">
      <c r="A167" s="121"/>
      <c r="B167" s="122"/>
      <c r="C167" s="124"/>
      <c r="D167" s="124"/>
      <c r="E167" s="125"/>
      <c r="F167" s="126"/>
    </row>
    <row r="168" customFormat="false" ht="15" hidden="false" customHeight="true" outlineLevel="0" collapsed="false">
      <c r="A168" s="121"/>
      <c r="B168" s="122"/>
      <c r="C168" s="124"/>
      <c r="D168" s="124"/>
      <c r="E168" s="125"/>
      <c r="F168" s="126"/>
    </row>
    <row r="169" customFormat="false" ht="15" hidden="false" customHeight="true" outlineLevel="0" collapsed="false">
      <c r="A169" s="121"/>
      <c r="B169" s="122"/>
      <c r="C169" s="124"/>
      <c r="D169" s="124"/>
      <c r="E169" s="125"/>
      <c r="F169" s="126"/>
    </row>
    <row r="170" customFormat="false" ht="15" hidden="false" customHeight="true" outlineLevel="0" collapsed="false">
      <c r="A170" s="121"/>
      <c r="B170" s="122"/>
      <c r="C170" s="124"/>
      <c r="D170" s="124"/>
      <c r="E170" s="125"/>
      <c r="F170" s="126"/>
    </row>
    <row r="171" customFormat="false" ht="15" hidden="false" customHeight="true" outlineLevel="0" collapsed="false">
      <c r="A171" s="121"/>
      <c r="B171" s="122"/>
      <c r="C171" s="124"/>
      <c r="D171" s="124"/>
      <c r="E171" s="125"/>
      <c r="F171" s="126"/>
    </row>
    <row r="172" customFormat="false" ht="15" hidden="false" customHeight="true" outlineLevel="0" collapsed="false">
      <c r="A172" s="121"/>
      <c r="B172" s="122"/>
      <c r="C172" s="124"/>
      <c r="D172" s="124"/>
      <c r="E172" s="125"/>
      <c r="F172" s="126"/>
    </row>
    <row r="173" customFormat="false" ht="15" hidden="false" customHeight="true" outlineLevel="0" collapsed="false">
      <c r="A173" s="121"/>
      <c r="B173" s="122"/>
      <c r="C173" s="124"/>
      <c r="D173" s="124"/>
      <c r="E173" s="125"/>
      <c r="F173" s="126"/>
    </row>
    <row r="174" customFormat="false" ht="15" hidden="false" customHeight="true" outlineLevel="0" collapsed="false">
      <c r="A174" s="121"/>
      <c r="B174" s="122"/>
      <c r="C174" s="124"/>
      <c r="D174" s="124"/>
      <c r="E174" s="125"/>
      <c r="F174" s="126"/>
    </row>
    <row r="175" customFormat="false" ht="15" hidden="false" customHeight="true" outlineLevel="0" collapsed="false">
      <c r="A175" s="121"/>
      <c r="B175" s="122"/>
      <c r="C175" s="124"/>
      <c r="D175" s="124"/>
      <c r="E175" s="125"/>
      <c r="F175" s="126"/>
    </row>
    <row r="176" customFormat="false" ht="15" hidden="false" customHeight="true" outlineLevel="0" collapsed="false">
      <c r="A176" s="121"/>
      <c r="B176" s="122"/>
      <c r="C176" s="124"/>
      <c r="D176" s="124"/>
      <c r="E176" s="125"/>
      <c r="F176" s="126"/>
    </row>
    <row r="177" customFormat="false" ht="15" hidden="false" customHeight="true" outlineLevel="0" collapsed="false">
      <c r="A177" s="121"/>
      <c r="B177" s="122"/>
      <c r="C177" s="124"/>
      <c r="D177" s="124"/>
      <c r="E177" s="125"/>
      <c r="F177" s="126"/>
    </row>
    <row r="178" customFormat="false" ht="15" hidden="false" customHeight="true" outlineLevel="0" collapsed="false">
      <c r="A178" s="121"/>
      <c r="B178" s="122"/>
      <c r="C178" s="124"/>
      <c r="D178" s="124"/>
      <c r="E178" s="125"/>
      <c r="F178" s="126"/>
    </row>
    <row r="179" customFormat="false" ht="15" hidden="false" customHeight="true" outlineLevel="0" collapsed="false">
      <c r="A179" s="121"/>
      <c r="B179" s="122"/>
      <c r="C179" s="124"/>
      <c r="D179" s="124"/>
      <c r="E179" s="125"/>
      <c r="F179" s="126"/>
    </row>
    <row r="180" customFormat="false" ht="15" hidden="false" customHeight="true" outlineLevel="0" collapsed="false">
      <c r="A180" s="121"/>
      <c r="B180" s="122"/>
      <c r="C180" s="124"/>
      <c r="D180" s="124"/>
      <c r="E180" s="125"/>
      <c r="F180" s="126"/>
    </row>
    <row r="181" customFormat="false" ht="15" hidden="false" customHeight="true" outlineLevel="0" collapsed="false">
      <c r="A181" s="121"/>
      <c r="B181" s="122"/>
      <c r="C181" s="124"/>
      <c r="D181" s="124"/>
      <c r="E181" s="125"/>
      <c r="F181" s="126"/>
    </row>
    <row r="182" customFormat="false" ht="15" hidden="false" customHeight="true" outlineLevel="0" collapsed="false">
      <c r="A182" s="121"/>
      <c r="B182" s="122"/>
      <c r="C182" s="124"/>
      <c r="D182" s="124"/>
      <c r="E182" s="125"/>
      <c r="F182" s="126"/>
    </row>
    <row r="183" customFormat="false" ht="15" hidden="false" customHeight="true" outlineLevel="0" collapsed="false">
      <c r="A183" s="121"/>
      <c r="B183" s="122"/>
      <c r="C183" s="124"/>
      <c r="D183" s="124"/>
      <c r="E183" s="125"/>
      <c r="F183" s="126"/>
    </row>
    <row r="184" customFormat="false" ht="15" hidden="false" customHeight="true" outlineLevel="0" collapsed="false">
      <c r="A184" s="121"/>
      <c r="B184" s="122"/>
      <c r="C184" s="124"/>
      <c r="D184" s="124"/>
      <c r="E184" s="125"/>
      <c r="F184" s="126"/>
    </row>
    <row r="185" customFormat="false" ht="15" hidden="false" customHeight="true" outlineLevel="0" collapsed="false">
      <c r="A185" s="121"/>
      <c r="B185" s="122"/>
      <c r="C185" s="124"/>
      <c r="D185" s="124"/>
      <c r="E185" s="125"/>
      <c r="F185" s="126"/>
    </row>
    <row r="186" customFormat="false" ht="15" hidden="false" customHeight="true" outlineLevel="0" collapsed="false">
      <c r="A186" s="121"/>
      <c r="B186" s="122"/>
      <c r="C186" s="124"/>
      <c r="D186" s="124"/>
      <c r="E186" s="125"/>
      <c r="F186" s="126"/>
    </row>
    <row r="187" customFormat="false" ht="15" hidden="false" customHeight="true" outlineLevel="0" collapsed="false">
      <c r="A187" s="121"/>
      <c r="B187" s="122"/>
      <c r="C187" s="124"/>
      <c r="D187" s="124"/>
      <c r="E187" s="125"/>
      <c r="F187" s="126"/>
    </row>
    <row r="188" customFormat="false" ht="15" hidden="false" customHeight="true" outlineLevel="0" collapsed="false">
      <c r="A188" s="121"/>
      <c r="B188" s="122"/>
      <c r="C188" s="124"/>
      <c r="D188" s="124"/>
      <c r="E188" s="125"/>
      <c r="F188" s="126"/>
    </row>
    <row r="189" customFormat="false" ht="15" hidden="false" customHeight="true" outlineLevel="0" collapsed="false">
      <c r="A189" s="121"/>
      <c r="B189" s="122"/>
      <c r="C189" s="124"/>
      <c r="D189" s="124"/>
      <c r="E189" s="125"/>
      <c r="F189" s="126"/>
    </row>
    <row r="190" customFormat="false" ht="15" hidden="false" customHeight="true" outlineLevel="0" collapsed="false">
      <c r="A190" s="121"/>
      <c r="B190" s="122"/>
      <c r="C190" s="124"/>
      <c r="D190" s="124"/>
      <c r="E190" s="125"/>
      <c r="F190" s="126"/>
    </row>
    <row r="191" customFormat="false" ht="15" hidden="false" customHeight="true" outlineLevel="0" collapsed="false">
      <c r="A191" s="121"/>
      <c r="B191" s="122"/>
      <c r="C191" s="124"/>
      <c r="D191" s="124"/>
      <c r="E191" s="125"/>
      <c r="F191" s="126"/>
    </row>
    <row r="192" customFormat="false" ht="15" hidden="false" customHeight="true" outlineLevel="0" collapsed="false">
      <c r="A192" s="121"/>
      <c r="B192" s="122"/>
      <c r="C192" s="124"/>
      <c r="D192" s="124"/>
      <c r="E192" s="125"/>
      <c r="F192" s="126"/>
    </row>
    <row r="193" customFormat="false" ht="15" hidden="false" customHeight="true" outlineLevel="0" collapsed="false">
      <c r="A193" s="121"/>
      <c r="B193" s="122"/>
      <c r="C193" s="124"/>
      <c r="D193" s="124"/>
      <c r="E193" s="125"/>
      <c r="F193" s="126"/>
    </row>
    <row r="194" customFormat="false" ht="15" hidden="false" customHeight="true" outlineLevel="0" collapsed="false">
      <c r="A194" s="121"/>
      <c r="B194" s="122"/>
      <c r="C194" s="124"/>
      <c r="D194" s="124"/>
      <c r="E194" s="125"/>
      <c r="F194" s="126"/>
    </row>
    <row r="195" customFormat="false" ht="15" hidden="false" customHeight="true" outlineLevel="0" collapsed="false">
      <c r="A195" s="121"/>
      <c r="B195" s="122"/>
      <c r="C195" s="124"/>
      <c r="D195" s="124"/>
      <c r="E195" s="125"/>
      <c r="F195" s="126"/>
    </row>
    <row r="196" customFormat="false" ht="15" hidden="false" customHeight="true" outlineLevel="0" collapsed="false">
      <c r="A196" s="121"/>
      <c r="B196" s="122"/>
      <c r="C196" s="124"/>
      <c r="D196" s="124"/>
      <c r="E196" s="125"/>
      <c r="F196" s="126"/>
    </row>
    <row r="197" customFormat="false" ht="15" hidden="false" customHeight="true" outlineLevel="0" collapsed="false">
      <c r="A197" s="121"/>
      <c r="B197" s="122"/>
      <c r="C197" s="124"/>
      <c r="D197" s="124"/>
      <c r="E197" s="125"/>
      <c r="F197" s="126"/>
    </row>
    <row r="198" customFormat="false" ht="15" hidden="false" customHeight="true" outlineLevel="0" collapsed="false">
      <c r="A198" s="121"/>
      <c r="B198" s="122"/>
      <c r="C198" s="124"/>
      <c r="D198" s="124"/>
      <c r="E198" s="125"/>
      <c r="F198" s="126"/>
    </row>
    <row r="199" customFormat="false" ht="15" hidden="false" customHeight="true" outlineLevel="0" collapsed="false">
      <c r="A199" s="121"/>
      <c r="B199" s="122"/>
      <c r="C199" s="124"/>
      <c r="D199" s="124"/>
      <c r="E199" s="125"/>
      <c r="F199" s="126"/>
    </row>
    <row r="200" customFormat="false" ht="15" hidden="false" customHeight="true" outlineLevel="0" collapsed="false">
      <c r="A200" s="121"/>
      <c r="B200" s="122"/>
      <c r="C200" s="124"/>
      <c r="D200" s="124"/>
      <c r="E200" s="125"/>
      <c r="F200" s="126"/>
    </row>
    <row r="201" customFormat="false" ht="15" hidden="false" customHeight="true" outlineLevel="0" collapsed="false">
      <c r="A201" s="121"/>
      <c r="B201" s="122"/>
      <c r="C201" s="124"/>
      <c r="D201" s="124"/>
      <c r="E201" s="125"/>
      <c r="F201" s="126"/>
    </row>
    <row r="202" customFormat="false" ht="15" hidden="false" customHeight="true" outlineLevel="0" collapsed="false">
      <c r="A202" s="121"/>
      <c r="B202" s="122"/>
      <c r="C202" s="124"/>
      <c r="D202" s="124"/>
      <c r="E202" s="125"/>
      <c r="F202" s="126"/>
    </row>
    <row r="203" customFormat="false" ht="15" hidden="false" customHeight="true" outlineLevel="0" collapsed="false">
      <c r="A203" s="121"/>
      <c r="B203" s="122"/>
      <c r="C203" s="124"/>
      <c r="D203" s="124"/>
      <c r="E203" s="125"/>
      <c r="F203" s="126"/>
    </row>
    <row r="204" customFormat="false" ht="15" hidden="false" customHeight="true" outlineLevel="0" collapsed="false">
      <c r="A204" s="121"/>
      <c r="B204" s="122"/>
      <c r="C204" s="124"/>
      <c r="D204" s="124"/>
      <c r="E204" s="125"/>
      <c r="F204" s="126"/>
    </row>
    <row r="205" customFormat="false" ht="15" hidden="false" customHeight="true" outlineLevel="0" collapsed="false">
      <c r="A205" s="121"/>
      <c r="B205" s="122"/>
      <c r="C205" s="124"/>
      <c r="D205" s="124"/>
      <c r="E205" s="125"/>
      <c r="F205" s="126"/>
    </row>
    <row r="206" customFormat="false" ht="15" hidden="false" customHeight="true" outlineLevel="0" collapsed="false">
      <c r="A206" s="121"/>
      <c r="B206" s="127"/>
      <c r="C206" s="124"/>
      <c r="D206" s="124"/>
      <c r="E206" s="125"/>
      <c r="F206" s="128"/>
    </row>
    <row r="207" customFormat="false" ht="15" hidden="false" customHeight="true" outlineLevel="0" collapsed="false">
      <c r="A207" s="121"/>
      <c r="B207" s="127"/>
      <c r="C207" s="124"/>
      <c r="D207" s="124"/>
      <c r="E207" s="125"/>
      <c r="F207" s="128"/>
    </row>
    <row r="208" customFormat="false" ht="15" hidden="false" customHeight="true" outlineLevel="0" collapsed="false">
      <c r="A208" s="121"/>
      <c r="B208" s="127"/>
      <c r="C208" s="124"/>
      <c r="D208" s="124"/>
      <c r="E208" s="125"/>
      <c r="F208" s="128"/>
    </row>
    <row r="209" customFormat="false" ht="15" hidden="false" customHeight="true" outlineLevel="0" collapsed="false">
      <c r="A209" s="121"/>
      <c r="B209" s="127"/>
      <c r="C209" s="124"/>
      <c r="D209" s="124"/>
      <c r="E209" s="125"/>
      <c r="F209" s="128"/>
    </row>
    <row r="210" customFormat="false" ht="15" hidden="false" customHeight="true" outlineLevel="0" collapsed="false">
      <c r="A210" s="121"/>
      <c r="B210" s="127"/>
      <c r="C210" s="124"/>
      <c r="D210" s="124"/>
      <c r="E210" s="125"/>
      <c r="F210" s="128"/>
    </row>
    <row r="211" customFormat="false" ht="15" hidden="false" customHeight="true" outlineLevel="0" collapsed="false">
      <c r="A211" s="121"/>
      <c r="B211" s="127"/>
      <c r="C211" s="124"/>
      <c r="D211" s="124"/>
      <c r="E211" s="125"/>
      <c r="F211" s="128"/>
    </row>
    <row r="212" customFormat="false" ht="15" hidden="false" customHeight="true" outlineLevel="0" collapsed="false">
      <c r="A212" s="121"/>
      <c r="B212" s="127"/>
      <c r="C212" s="124"/>
      <c r="D212" s="124"/>
      <c r="E212" s="125"/>
      <c r="F212" s="128"/>
    </row>
    <row r="213" customFormat="false" ht="15" hidden="false" customHeight="true" outlineLevel="0" collapsed="false">
      <c r="A213" s="121"/>
      <c r="B213" s="127"/>
      <c r="C213" s="124"/>
      <c r="D213" s="124"/>
      <c r="E213" s="125"/>
      <c r="F213" s="128"/>
    </row>
    <row r="214" customFormat="false" ht="15" hidden="false" customHeight="true" outlineLevel="0" collapsed="false">
      <c r="A214" s="121"/>
      <c r="B214" s="127"/>
      <c r="C214" s="124"/>
      <c r="D214" s="124"/>
      <c r="E214" s="125"/>
      <c r="F214" s="128"/>
    </row>
    <row r="215" customFormat="false" ht="15" hidden="false" customHeight="true" outlineLevel="0" collapsed="false">
      <c r="A215" s="121"/>
      <c r="B215" s="127"/>
      <c r="C215" s="124"/>
      <c r="D215" s="124"/>
      <c r="E215" s="125"/>
      <c r="F215" s="128"/>
    </row>
    <row r="216" customFormat="false" ht="15" hidden="false" customHeight="true" outlineLevel="0" collapsed="false">
      <c r="A216" s="121"/>
      <c r="B216" s="127"/>
      <c r="C216" s="124"/>
      <c r="D216" s="124"/>
      <c r="E216" s="125"/>
      <c r="F216" s="128"/>
    </row>
    <row r="217" customFormat="false" ht="15" hidden="false" customHeight="true" outlineLevel="0" collapsed="false">
      <c r="A217" s="121"/>
      <c r="B217" s="127"/>
      <c r="C217" s="124"/>
      <c r="D217" s="124"/>
      <c r="E217" s="125"/>
      <c r="F217" s="128"/>
    </row>
    <row r="218" customFormat="false" ht="15" hidden="false" customHeight="true" outlineLevel="0" collapsed="false">
      <c r="A218" s="121"/>
      <c r="B218" s="127"/>
      <c r="C218" s="124"/>
      <c r="D218" s="124"/>
      <c r="E218" s="125"/>
      <c r="F218" s="128"/>
    </row>
    <row r="219" customFormat="false" ht="15" hidden="false" customHeight="true" outlineLevel="0" collapsed="false">
      <c r="A219" s="121"/>
      <c r="B219" s="127"/>
      <c r="C219" s="124"/>
      <c r="D219" s="124"/>
      <c r="E219" s="125"/>
      <c r="F219" s="128"/>
    </row>
    <row r="220" customFormat="false" ht="15" hidden="false" customHeight="true" outlineLevel="0" collapsed="false">
      <c r="A220" s="121"/>
      <c r="B220" s="127"/>
      <c r="C220" s="124"/>
      <c r="D220" s="124"/>
      <c r="E220" s="125"/>
      <c r="F220" s="128"/>
    </row>
    <row r="221" customFormat="false" ht="15" hidden="false" customHeight="true" outlineLevel="0" collapsed="false">
      <c r="A221" s="121"/>
      <c r="B221" s="127"/>
      <c r="C221" s="124"/>
      <c r="D221" s="124"/>
      <c r="E221" s="125"/>
      <c r="F221" s="128"/>
    </row>
    <row r="222" customFormat="false" ht="15" hidden="false" customHeight="true" outlineLevel="0" collapsed="false">
      <c r="A222" s="121"/>
      <c r="B222" s="127"/>
      <c r="C222" s="124"/>
      <c r="D222" s="124"/>
      <c r="E222" s="125"/>
      <c r="F222" s="128"/>
    </row>
    <row r="223" customFormat="false" ht="15" hidden="false" customHeight="true" outlineLevel="0" collapsed="false">
      <c r="A223" s="121"/>
      <c r="B223" s="127"/>
      <c r="C223" s="124"/>
      <c r="D223" s="124"/>
      <c r="E223" s="125"/>
      <c r="F223" s="128"/>
    </row>
    <row r="224" customFormat="false" ht="15" hidden="false" customHeight="true" outlineLevel="0" collapsed="false">
      <c r="A224" s="121"/>
      <c r="B224" s="127"/>
      <c r="C224" s="124"/>
      <c r="D224" s="124"/>
      <c r="E224" s="125"/>
      <c r="F224" s="128"/>
    </row>
    <row r="225" customFormat="false" ht="15" hidden="false" customHeight="true" outlineLevel="0" collapsed="false">
      <c r="A225" s="121"/>
      <c r="B225" s="127"/>
      <c r="C225" s="124"/>
      <c r="D225" s="124"/>
      <c r="E225" s="125"/>
      <c r="F225" s="128"/>
    </row>
    <row r="226" customFormat="false" ht="15" hidden="false" customHeight="true" outlineLevel="0" collapsed="false">
      <c r="A226" s="121"/>
      <c r="B226" s="127"/>
      <c r="C226" s="124"/>
      <c r="D226" s="124"/>
      <c r="E226" s="125"/>
      <c r="F226" s="128"/>
    </row>
    <row r="227" customFormat="false" ht="15" hidden="false" customHeight="true" outlineLevel="0" collapsed="false">
      <c r="A227" s="121"/>
      <c r="B227" s="127"/>
      <c r="C227" s="124"/>
      <c r="D227" s="124"/>
      <c r="E227" s="125"/>
      <c r="F227" s="128"/>
    </row>
    <row r="228" customFormat="false" ht="15" hidden="false" customHeight="true" outlineLevel="0" collapsed="false">
      <c r="A228" s="121"/>
      <c r="B228" s="127"/>
      <c r="C228" s="124"/>
      <c r="D228" s="124"/>
      <c r="E228" s="125"/>
      <c r="F228" s="128"/>
    </row>
    <row r="229" customFormat="false" ht="15" hidden="false" customHeight="true" outlineLevel="0" collapsed="false">
      <c r="A229" s="121"/>
      <c r="B229" s="127"/>
      <c r="C229" s="124"/>
      <c r="D229" s="124"/>
      <c r="E229" s="125"/>
      <c r="F229" s="128"/>
    </row>
    <row r="230" customFormat="false" ht="15" hidden="false" customHeight="true" outlineLevel="0" collapsed="false">
      <c r="A230" s="121"/>
      <c r="B230" s="127"/>
      <c r="C230" s="124"/>
      <c r="D230" s="124"/>
      <c r="E230" s="125"/>
      <c r="F230" s="128"/>
    </row>
    <row r="231" customFormat="false" ht="15" hidden="false" customHeight="true" outlineLevel="0" collapsed="false">
      <c r="A231" s="121"/>
      <c r="B231" s="127"/>
      <c r="C231" s="124"/>
      <c r="D231" s="124"/>
      <c r="E231" s="125"/>
      <c r="F231" s="128"/>
    </row>
    <row r="232" customFormat="false" ht="15" hidden="false" customHeight="true" outlineLevel="0" collapsed="false">
      <c r="A232" s="121"/>
      <c r="B232" s="127"/>
      <c r="C232" s="124"/>
      <c r="D232" s="124"/>
      <c r="E232" s="125"/>
      <c r="F232" s="128"/>
    </row>
    <row r="233" customFormat="false" ht="15" hidden="false" customHeight="true" outlineLevel="0" collapsed="false">
      <c r="A233" s="121"/>
      <c r="B233" s="127"/>
      <c r="C233" s="124"/>
      <c r="D233" s="124"/>
      <c r="E233" s="125"/>
      <c r="F233" s="128"/>
    </row>
    <row r="234" customFormat="false" ht="15" hidden="false" customHeight="true" outlineLevel="0" collapsed="false">
      <c r="A234" s="121"/>
      <c r="B234" s="127"/>
      <c r="C234" s="124"/>
      <c r="D234" s="124"/>
      <c r="E234" s="125"/>
      <c r="F234" s="128"/>
    </row>
    <row r="235" customFormat="false" ht="15" hidden="false" customHeight="true" outlineLevel="0" collapsed="false">
      <c r="A235" s="121"/>
      <c r="B235" s="127"/>
      <c r="C235" s="124"/>
      <c r="D235" s="124"/>
      <c r="E235" s="125"/>
      <c r="F235" s="128"/>
    </row>
    <row r="236" customFormat="false" ht="15" hidden="false" customHeight="true" outlineLevel="0" collapsed="false">
      <c r="A236" s="121"/>
      <c r="B236" s="127"/>
      <c r="C236" s="124"/>
      <c r="D236" s="124"/>
      <c r="E236" s="125"/>
      <c r="F236" s="128"/>
    </row>
    <row r="237" customFormat="false" ht="15" hidden="false" customHeight="true" outlineLevel="0" collapsed="false">
      <c r="A237" s="121"/>
      <c r="B237" s="127"/>
      <c r="C237" s="124"/>
      <c r="D237" s="124"/>
      <c r="E237" s="125"/>
      <c r="F237" s="128"/>
    </row>
    <row r="238" customFormat="false" ht="15" hidden="false" customHeight="true" outlineLevel="0" collapsed="false">
      <c r="A238" s="121"/>
      <c r="B238" s="127"/>
      <c r="C238" s="124"/>
      <c r="D238" s="124"/>
      <c r="E238" s="125"/>
      <c r="F238" s="128"/>
    </row>
    <row r="239" customFormat="false" ht="15" hidden="false" customHeight="true" outlineLevel="0" collapsed="false">
      <c r="A239" s="121"/>
      <c r="B239" s="127"/>
      <c r="C239" s="124"/>
      <c r="D239" s="124"/>
      <c r="E239" s="125"/>
      <c r="F239" s="128"/>
    </row>
    <row r="240" customFormat="false" ht="15" hidden="false" customHeight="true" outlineLevel="0" collapsed="false">
      <c r="A240" s="121"/>
      <c r="B240" s="127"/>
      <c r="C240" s="124"/>
      <c r="D240" s="124"/>
      <c r="E240" s="125"/>
      <c r="F240" s="128"/>
    </row>
    <row r="241" customFormat="false" ht="15" hidden="false" customHeight="true" outlineLevel="0" collapsed="false">
      <c r="A241" s="121"/>
      <c r="B241" s="127"/>
      <c r="C241" s="124"/>
      <c r="D241" s="124"/>
      <c r="E241" s="125"/>
      <c r="F241" s="128"/>
    </row>
    <row r="242" customFormat="false" ht="15" hidden="false" customHeight="true" outlineLevel="0" collapsed="false">
      <c r="A242" s="121"/>
      <c r="B242" s="127"/>
      <c r="C242" s="124"/>
      <c r="D242" s="124"/>
      <c r="E242" s="125"/>
      <c r="F242" s="128"/>
    </row>
    <row r="243" customFormat="false" ht="15" hidden="false" customHeight="true" outlineLevel="0" collapsed="false">
      <c r="A243" s="121"/>
      <c r="B243" s="127"/>
      <c r="C243" s="124"/>
      <c r="D243" s="124"/>
      <c r="E243" s="125"/>
      <c r="F243" s="128"/>
    </row>
    <row r="244" customFormat="false" ht="15" hidden="false" customHeight="true" outlineLevel="0" collapsed="false">
      <c r="A244" s="121"/>
      <c r="B244" s="127"/>
      <c r="C244" s="124"/>
      <c r="D244" s="124"/>
      <c r="E244" s="125"/>
      <c r="F244" s="128"/>
    </row>
    <row r="245" customFormat="false" ht="15" hidden="false" customHeight="true" outlineLevel="0" collapsed="false">
      <c r="A245" s="121"/>
      <c r="B245" s="127"/>
      <c r="C245" s="124"/>
      <c r="D245" s="124"/>
      <c r="E245" s="125"/>
      <c r="F245" s="128"/>
    </row>
    <row r="246" customFormat="false" ht="15" hidden="false" customHeight="true" outlineLevel="0" collapsed="false">
      <c r="A246" s="121"/>
      <c r="B246" s="127"/>
      <c r="C246" s="124"/>
      <c r="D246" s="124"/>
      <c r="E246" s="125"/>
      <c r="F246" s="128"/>
    </row>
    <row r="247" customFormat="false" ht="15" hidden="false" customHeight="true" outlineLevel="0" collapsed="false">
      <c r="A247" s="121"/>
      <c r="B247" s="127"/>
      <c r="C247" s="124"/>
      <c r="D247" s="124"/>
      <c r="E247" s="125"/>
      <c r="F247" s="128"/>
    </row>
    <row r="248" customFormat="false" ht="15" hidden="false" customHeight="true" outlineLevel="0" collapsed="false">
      <c r="A248" s="121"/>
      <c r="B248" s="127"/>
      <c r="C248" s="124"/>
      <c r="D248" s="124"/>
      <c r="E248" s="125"/>
      <c r="F248" s="128"/>
    </row>
    <row r="249" customFormat="false" ht="15" hidden="false" customHeight="true" outlineLevel="0" collapsed="false">
      <c r="A249" s="121"/>
      <c r="B249" s="127"/>
      <c r="C249" s="124"/>
      <c r="D249" s="124"/>
      <c r="E249" s="125"/>
      <c r="F249" s="128"/>
    </row>
    <row r="250" customFormat="false" ht="15" hidden="false" customHeight="true" outlineLevel="0" collapsed="false">
      <c r="A250" s="121"/>
      <c r="B250" s="127"/>
      <c r="C250" s="124"/>
      <c r="D250" s="124"/>
      <c r="E250" s="125"/>
      <c r="F250" s="128"/>
    </row>
    <row r="251" customFormat="false" ht="15" hidden="false" customHeight="true" outlineLevel="0" collapsed="false">
      <c r="A251" s="121"/>
      <c r="B251" s="127"/>
      <c r="C251" s="124"/>
      <c r="D251" s="124"/>
      <c r="E251" s="125"/>
      <c r="F251" s="128"/>
    </row>
    <row r="252" customFormat="false" ht="15" hidden="false" customHeight="true" outlineLevel="0" collapsed="false">
      <c r="A252" s="121"/>
      <c r="B252" s="127"/>
      <c r="C252" s="124"/>
      <c r="D252" s="124"/>
      <c r="E252" s="125"/>
      <c r="F252" s="128"/>
    </row>
    <row r="253" customFormat="false" ht="15" hidden="false" customHeight="true" outlineLevel="0" collapsed="false">
      <c r="A253" s="121"/>
      <c r="B253" s="127"/>
      <c r="C253" s="124"/>
      <c r="D253" s="124"/>
      <c r="E253" s="125"/>
      <c r="F253" s="128"/>
    </row>
    <row r="254" customFormat="false" ht="15" hidden="false" customHeight="true" outlineLevel="0" collapsed="false">
      <c r="A254" s="121"/>
      <c r="B254" s="127"/>
      <c r="C254" s="124"/>
      <c r="D254" s="124"/>
      <c r="E254" s="125"/>
      <c r="F254" s="128"/>
    </row>
    <row r="255" customFormat="false" ht="15" hidden="false" customHeight="true" outlineLevel="0" collapsed="false">
      <c r="A255" s="121"/>
      <c r="B255" s="127"/>
      <c r="C255" s="124"/>
      <c r="D255" s="124"/>
      <c r="E255" s="125"/>
      <c r="F255" s="128"/>
    </row>
    <row r="256" customFormat="false" ht="15" hidden="false" customHeight="true" outlineLevel="0" collapsed="false">
      <c r="A256" s="121"/>
      <c r="B256" s="127"/>
      <c r="C256" s="124"/>
      <c r="D256" s="124"/>
      <c r="E256" s="125"/>
      <c r="F256" s="128"/>
    </row>
    <row r="257" customFormat="false" ht="15" hidden="false" customHeight="true" outlineLevel="0" collapsed="false">
      <c r="A257" s="121"/>
      <c r="B257" s="127"/>
      <c r="C257" s="124"/>
      <c r="D257" s="124"/>
      <c r="E257" s="125"/>
      <c r="F257" s="128"/>
    </row>
    <row r="258" customFormat="false" ht="15" hidden="false" customHeight="true" outlineLevel="0" collapsed="false">
      <c r="A258" s="121"/>
      <c r="B258" s="127"/>
      <c r="C258" s="124"/>
      <c r="D258" s="124"/>
      <c r="E258" s="125"/>
      <c r="F258" s="128"/>
    </row>
    <row r="259" customFormat="false" ht="15" hidden="false" customHeight="true" outlineLevel="0" collapsed="false">
      <c r="A259" s="121"/>
      <c r="B259" s="127"/>
      <c r="C259" s="124"/>
      <c r="D259" s="124"/>
      <c r="E259" s="125"/>
      <c r="F259" s="128"/>
    </row>
    <row r="260" customFormat="false" ht="15" hidden="false" customHeight="true" outlineLevel="0" collapsed="false">
      <c r="A260" s="121"/>
      <c r="B260" s="127"/>
      <c r="C260" s="124"/>
      <c r="D260" s="124"/>
      <c r="E260" s="125"/>
      <c r="F260" s="128"/>
    </row>
    <row r="261" customFormat="false" ht="15" hidden="false" customHeight="true" outlineLevel="0" collapsed="false">
      <c r="A261" s="121"/>
      <c r="B261" s="127"/>
      <c r="C261" s="124"/>
      <c r="D261" s="124"/>
      <c r="E261" s="125"/>
      <c r="F261" s="128"/>
    </row>
    <row r="262" customFormat="false" ht="15" hidden="false" customHeight="true" outlineLevel="0" collapsed="false">
      <c r="A262" s="121"/>
      <c r="B262" s="127"/>
      <c r="C262" s="124"/>
      <c r="D262" s="124"/>
      <c r="E262" s="125"/>
      <c r="F262" s="128"/>
    </row>
    <row r="263" customFormat="false" ht="15" hidden="false" customHeight="true" outlineLevel="0" collapsed="false">
      <c r="A263" s="121"/>
      <c r="B263" s="127"/>
      <c r="C263" s="124"/>
      <c r="D263" s="124"/>
      <c r="E263" s="125"/>
      <c r="F263" s="128"/>
    </row>
    <row r="264" customFormat="false" ht="15" hidden="false" customHeight="true" outlineLevel="0" collapsed="false">
      <c r="A264" s="121"/>
      <c r="B264" s="127"/>
      <c r="C264" s="124"/>
      <c r="D264" s="124"/>
      <c r="E264" s="125"/>
      <c r="F264" s="128"/>
    </row>
    <row r="265" customFormat="false" ht="15" hidden="false" customHeight="true" outlineLevel="0" collapsed="false">
      <c r="A265" s="121"/>
      <c r="B265" s="127"/>
      <c r="C265" s="124"/>
      <c r="D265" s="124"/>
      <c r="E265" s="125"/>
      <c r="F265" s="128"/>
    </row>
    <row r="266" customFormat="false" ht="15" hidden="false" customHeight="true" outlineLevel="0" collapsed="false">
      <c r="A266" s="121"/>
      <c r="B266" s="127"/>
      <c r="C266" s="124"/>
      <c r="D266" s="124"/>
      <c r="E266" s="125"/>
      <c r="F266" s="128"/>
    </row>
    <row r="267" customFormat="false" ht="15" hidden="false" customHeight="true" outlineLevel="0" collapsed="false">
      <c r="A267" s="121"/>
      <c r="B267" s="127"/>
      <c r="C267" s="124"/>
      <c r="D267" s="124"/>
      <c r="E267" s="125"/>
      <c r="F267" s="128"/>
    </row>
    <row r="268" customFormat="false" ht="15" hidden="false" customHeight="true" outlineLevel="0" collapsed="false">
      <c r="A268" s="121"/>
      <c r="B268" s="127"/>
      <c r="C268" s="124"/>
      <c r="D268" s="124"/>
      <c r="E268" s="125"/>
      <c r="F268" s="128"/>
    </row>
    <row r="269" customFormat="false" ht="15" hidden="false" customHeight="true" outlineLevel="0" collapsed="false">
      <c r="A269" s="121"/>
      <c r="B269" s="127"/>
      <c r="C269" s="124"/>
      <c r="D269" s="124"/>
      <c r="E269" s="125"/>
      <c r="F269" s="128"/>
    </row>
    <row r="270" customFormat="false" ht="15" hidden="false" customHeight="true" outlineLevel="0" collapsed="false">
      <c r="A270" s="121"/>
      <c r="B270" s="127"/>
      <c r="C270" s="124"/>
      <c r="D270" s="124"/>
      <c r="E270" s="125"/>
      <c r="F270" s="128"/>
    </row>
    <row r="271" customFormat="false" ht="15" hidden="false" customHeight="true" outlineLevel="0" collapsed="false">
      <c r="A271" s="121"/>
      <c r="B271" s="127"/>
      <c r="C271" s="124"/>
      <c r="D271" s="124"/>
      <c r="E271" s="125"/>
      <c r="F271" s="128"/>
    </row>
    <row r="272" customFormat="false" ht="15" hidden="false" customHeight="true" outlineLevel="0" collapsed="false">
      <c r="A272" s="121"/>
      <c r="B272" s="127"/>
      <c r="C272" s="124"/>
      <c r="D272" s="124"/>
      <c r="E272" s="125"/>
      <c r="F272" s="128"/>
    </row>
    <row r="273" customFormat="false" ht="15" hidden="false" customHeight="true" outlineLevel="0" collapsed="false">
      <c r="A273" s="121"/>
      <c r="B273" s="127"/>
      <c r="C273" s="124"/>
      <c r="D273" s="124"/>
      <c r="E273" s="125"/>
      <c r="F273" s="128"/>
    </row>
    <row r="274" customFormat="false" ht="15" hidden="false" customHeight="true" outlineLevel="0" collapsed="false">
      <c r="A274" s="121"/>
      <c r="B274" s="127"/>
      <c r="C274" s="124"/>
      <c r="D274" s="124"/>
      <c r="E274" s="125"/>
      <c r="F274" s="128"/>
    </row>
    <row r="275" customFormat="false" ht="15" hidden="false" customHeight="true" outlineLevel="0" collapsed="false">
      <c r="A275" s="121"/>
      <c r="B275" s="127"/>
      <c r="C275" s="124"/>
      <c r="D275" s="124"/>
      <c r="E275" s="125"/>
      <c r="F275" s="128"/>
    </row>
    <row r="276" customFormat="false" ht="15" hidden="false" customHeight="true" outlineLevel="0" collapsed="false">
      <c r="A276" s="121"/>
      <c r="B276" s="127"/>
      <c r="C276" s="124"/>
      <c r="D276" s="124"/>
      <c r="E276" s="125"/>
      <c r="F276" s="128"/>
    </row>
    <row r="277" customFormat="false" ht="15" hidden="false" customHeight="true" outlineLevel="0" collapsed="false">
      <c r="A277" s="121"/>
      <c r="B277" s="127"/>
      <c r="C277" s="124"/>
      <c r="D277" s="124"/>
      <c r="E277" s="125"/>
      <c r="F277" s="128"/>
    </row>
    <row r="278" customFormat="false" ht="15" hidden="false" customHeight="true" outlineLevel="0" collapsed="false">
      <c r="A278" s="121"/>
      <c r="B278" s="127"/>
      <c r="C278" s="124"/>
      <c r="D278" s="124"/>
      <c r="E278" s="125"/>
      <c r="F278" s="128"/>
    </row>
    <row r="279" customFormat="false" ht="15" hidden="false" customHeight="true" outlineLevel="0" collapsed="false">
      <c r="A279" s="121"/>
      <c r="B279" s="127"/>
      <c r="C279" s="124"/>
      <c r="D279" s="124"/>
      <c r="E279" s="125"/>
      <c r="F279" s="128"/>
    </row>
    <row r="280" customFormat="false" ht="15" hidden="false" customHeight="true" outlineLevel="0" collapsed="false">
      <c r="A280" s="121"/>
      <c r="B280" s="127"/>
      <c r="C280" s="124"/>
      <c r="D280" s="124"/>
      <c r="E280" s="125"/>
      <c r="F280" s="128"/>
    </row>
    <row r="281" customFormat="false" ht="15" hidden="false" customHeight="true" outlineLevel="0" collapsed="false">
      <c r="A281" s="121"/>
      <c r="B281" s="127"/>
      <c r="C281" s="124"/>
      <c r="D281" s="124"/>
      <c r="E281" s="125"/>
      <c r="F281" s="128"/>
    </row>
    <row r="282" customFormat="false" ht="15" hidden="false" customHeight="true" outlineLevel="0" collapsed="false">
      <c r="A282" s="121"/>
      <c r="B282" s="127"/>
      <c r="C282" s="124"/>
      <c r="D282" s="124"/>
      <c r="E282" s="125"/>
      <c r="F282" s="128"/>
    </row>
    <row r="283" customFormat="false" ht="15" hidden="false" customHeight="true" outlineLevel="0" collapsed="false">
      <c r="A283" s="121"/>
      <c r="B283" s="127"/>
      <c r="C283" s="124"/>
      <c r="D283" s="124"/>
      <c r="E283" s="125"/>
      <c r="F283" s="128"/>
    </row>
    <row r="284" customFormat="false" ht="15" hidden="false" customHeight="true" outlineLevel="0" collapsed="false">
      <c r="A284" s="121"/>
      <c r="B284" s="127"/>
      <c r="C284" s="124"/>
      <c r="D284" s="124"/>
      <c r="E284" s="125"/>
      <c r="F284" s="128"/>
    </row>
    <row r="285" customFormat="false" ht="15" hidden="false" customHeight="true" outlineLevel="0" collapsed="false">
      <c r="A285" s="121"/>
      <c r="B285" s="127"/>
      <c r="C285" s="124"/>
      <c r="D285" s="124"/>
      <c r="E285" s="125"/>
      <c r="F285" s="128"/>
    </row>
    <row r="286" customFormat="false" ht="15" hidden="false" customHeight="true" outlineLevel="0" collapsed="false">
      <c r="A286" s="121"/>
      <c r="B286" s="127"/>
      <c r="C286" s="124"/>
      <c r="D286" s="124"/>
      <c r="E286" s="125"/>
      <c r="F286" s="128"/>
    </row>
    <row r="287" customFormat="false" ht="15" hidden="false" customHeight="true" outlineLevel="0" collapsed="false">
      <c r="A287" s="121"/>
      <c r="B287" s="127"/>
      <c r="C287" s="124"/>
      <c r="D287" s="124"/>
      <c r="E287" s="125"/>
      <c r="F287" s="128"/>
    </row>
    <row r="288" customFormat="false" ht="15" hidden="false" customHeight="true" outlineLevel="0" collapsed="false">
      <c r="A288" s="121"/>
      <c r="B288" s="127"/>
      <c r="C288" s="124"/>
      <c r="D288" s="124"/>
      <c r="E288" s="125"/>
      <c r="F288" s="128"/>
    </row>
    <row r="289" customFormat="false" ht="15" hidden="false" customHeight="true" outlineLevel="0" collapsed="false">
      <c r="A289" s="121"/>
      <c r="B289" s="127"/>
      <c r="C289" s="124"/>
      <c r="D289" s="124"/>
      <c r="E289" s="125"/>
      <c r="F289" s="128"/>
    </row>
    <row r="290" customFormat="false" ht="15" hidden="false" customHeight="true" outlineLevel="0" collapsed="false">
      <c r="A290" s="121"/>
      <c r="B290" s="127"/>
      <c r="C290" s="124"/>
      <c r="D290" s="124"/>
      <c r="E290" s="125"/>
      <c r="F290" s="128"/>
    </row>
    <row r="291" customFormat="false" ht="15" hidden="false" customHeight="true" outlineLevel="0" collapsed="false">
      <c r="A291" s="121"/>
      <c r="B291" s="127"/>
      <c r="C291" s="124"/>
      <c r="D291" s="124"/>
      <c r="E291" s="125"/>
      <c r="F291" s="128"/>
    </row>
    <row r="292" customFormat="false" ht="15" hidden="false" customHeight="true" outlineLevel="0" collapsed="false">
      <c r="A292" s="121"/>
      <c r="B292" s="127"/>
      <c r="C292" s="124"/>
      <c r="D292" s="124"/>
      <c r="E292" s="125"/>
      <c r="F292" s="128"/>
    </row>
    <row r="293" customFormat="false" ht="15" hidden="false" customHeight="true" outlineLevel="0" collapsed="false">
      <c r="A293" s="121"/>
      <c r="B293" s="127"/>
      <c r="C293" s="124"/>
      <c r="D293" s="124"/>
      <c r="E293" s="125"/>
      <c r="F293" s="128"/>
    </row>
    <row r="294" customFormat="false" ht="15" hidden="false" customHeight="true" outlineLevel="0" collapsed="false">
      <c r="A294" s="121"/>
      <c r="B294" s="127"/>
      <c r="C294" s="124"/>
      <c r="D294" s="124"/>
      <c r="E294" s="125"/>
      <c r="F294" s="128"/>
    </row>
    <row r="295" customFormat="false" ht="15" hidden="false" customHeight="true" outlineLevel="0" collapsed="false">
      <c r="A295" s="121"/>
      <c r="B295" s="127"/>
      <c r="C295" s="124"/>
      <c r="D295" s="124"/>
      <c r="E295" s="125"/>
      <c r="F295" s="128"/>
    </row>
    <row r="296" customFormat="false" ht="15" hidden="false" customHeight="true" outlineLevel="0" collapsed="false">
      <c r="A296" s="121"/>
      <c r="B296" s="127"/>
      <c r="C296" s="124"/>
      <c r="D296" s="124"/>
      <c r="E296" s="125"/>
      <c r="F296" s="128"/>
    </row>
    <row r="297" customFormat="false" ht="15" hidden="false" customHeight="true" outlineLevel="0" collapsed="false">
      <c r="A297" s="121"/>
      <c r="B297" s="127"/>
      <c r="C297" s="124"/>
      <c r="D297" s="124"/>
      <c r="E297" s="125"/>
      <c r="F297" s="128"/>
    </row>
    <row r="298" customFormat="false" ht="15" hidden="false" customHeight="true" outlineLevel="0" collapsed="false">
      <c r="A298" s="121"/>
      <c r="B298" s="127"/>
      <c r="C298" s="124"/>
      <c r="D298" s="124"/>
      <c r="E298" s="125"/>
      <c r="F298" s="128"/>
    </row>
    <row r="299" customFormat="false" ht="15" hidden="false" customHeight="true" outlineLevel="0" collapsed="false">
      <c r="A299" s="121"/>
      <c r="B299" s="127"/>
      <c r="C299" s="124"/>
      <c r="D299" s="124"/>
      <c r="E299" s="125"/>
      <c r="F299" s="128"/>
    </row>
    <row r="300" customFormat="false" ht="15" hidden="false" customHeight="true" outlineLevel="0" collapsed="false">
      <c r="A300" s="121"/>
      <c r="B300" s="127"/>
      <c r="C300" s="124"/>
      <c r="D300" s="124"/>
      <c r="E300" s="125"/>
      <c r="F300" s="128"/>
    </row>
    <row r="301" customFormat="false" ht="15" hidden="false" customHeight="true" outlineLevel="0" collapsed="false">
      <c r="A301" s="121"/>
      <c r="B301" s="127"/>
      <c r="C301" s="124"/>
      <c r="D301" s="124"/>
      <c r="E301" s="125"/>
      <c r="F301" s="128"/>
    </row>
    <row r="302" customFormat="false" ht="15" hidden="false" customHeight="true" outlineLevel="0" collapsed="false">
      <c r="A302" s="121"/>
      <c r="B302" s="127"/>
      <c r="C302" s="124"/>
      <c r="D302" s="124"/>
      <c r="E302" s="125"/>
      <c r="F302" s="128"/>
    </row>
    <row r="303" customFormat="false" ht="15" hidden="false" customHeight="true" outlineLevel="0" collapsed="false">
      <c r="A303" s="121"/>
      <c r="B303" s="127"/>
      <c r="C303" s="124"/>
      <c r="D303" s="124"/>
      <c r="E303" s="125"/>
      <c r="F303" s="128"/>
    </row>
    <row r="304" customFormat="false" ht="15" hidden="false" customHeight="true" outlineLevel="0" collapsed="false">
      <c r="A304" s="121"/>
      <c r="B304" s="127"/>
      <c r="C304" s="124"/>
      <c r="D304" s="124"/>
      <c r="E304" s="125"/>
      <c r="F304" s="128"/>
    </row>
    <row r="305" customFormat="false" ht="15" hidden="false" customHeight="true" outlineLevel="0" collapsed="false">
      <c r="A305" s="121"/>
      <c r="B305" s="127"/>
      <c r="C305" s="124"/>
      <c r="D305" s="124"/>
      <c r="E305" s="125"/>
      <c r="F305" s="128"/>
    </row>
    <row r="306" customFormat="false" ht="15" hidden="false" customHeight="true" outlineLevel="0" collapsed="false">
      <c r="A306" s="121"/>
      <c r="B306" s="127"/>
      <c r="C306" s="124"/>
      <c r="D306" s="124"/>
      <c r="E306" s="125"/>
      <c r="F306" s="128"/>
    </row>
    <row r="307" customFormat="false" ht="15" hidden="false" customHeight="true" outlineLevel="0" collapsed="false">
      <c r="A307" s="121"/>
      <c r="B307" s="127"/>
      <c r="C307" s="124"/>
      <c r="D307" s="124"/>
      <c r="E307" s="125"/>
      <c r="F307" s="128"/>
    </row>
    <row r="308" customFormat="false" ht="15" hidden="false" customHeight="true" outlineLevel="0" collapsed="false">
      <c r="A308" s="121"/>
      <c r="B308" s="127"/>
      <c r="C308" s="124"/>
      <c r="D308" s="124"/>
      <c r="E308" s="125"/>
      <c r="F308" s="128"/>
    </row>
    <row r="309" customFormat="false" ht="15" hidden="false" customHeight="true" outlineLevel="0" collapsed="false">
      <c r="A309" s="121"/>
      <c r="B309" s="127"/>
      <c r="C309" s="124"/>
      <c r="D309" s="124"/>
      <c r="E309" s="125"/>
      <c r="F309" s="128"/>
    </row>
    <row r="310" customFormat="false" ht="15" hidden="false" customHeight="true" outlineLevel="0" collapsed="false">
      <c r="A310" s="121"/>
      <c r="B310" s="127"/>
      <c r="C310" s="124"/>
      <c r="D310" s="124"/>
      <c r="E310" s="125"/>
      <c r="F310" s="128"/>
    </row>
    <row r="311" customFormat="false" ht="15" hidden="false" customHeight="true" outlineLevel="0" collapsed="false">
      <c r="A311" s="121"/>
      <c r="B311" s="127"/>
      <c r="C311" s="124"/>
      <c r="D311" s="124"/>
      <c r="E311" s="125"/>
      <c r="F311" s="128"/>
    </row>
    <row r="312" customFormat="false" ht="15" hidden="false" customHeight="true" outlineLevel="0" collapsed="false">
      <c r="A312" s="121"/>
      <c r="B312" s="127"/>
      <c r="C312" s="124"/>
      <c r="D312" s="124"/>
      <c r="E312" s="125"/>
      <c r="F312" s="128"/>
    </row>
    <row r="313" customFormat="false" ht="15" hidden="false" customHeight="true" outlineLevel="0" collapsed="false">
      <c r="A313" s="121"/>
      <c r="B313" s="127"/>
      <c r="C313" s="124"/>
      <c r="D313" s="124"/>
      <c r="E313" s="125"/>
      <c r="F313" s="128"/>
    </row>
    <row r="314" customFormat="false" ht="15" hidden="false" customHeight="true" outlineLevel="0" collapsed="false">
      <c r="A314" s="121"/>
      <c r="B314" s="127"/>
      <c r="C314" s="124"/>
      <c r="D314" s="124"/>
      <c r="E314" s="125"/>
      <c r="F314" s="128"/>
    </row>
    <row r="315" customFormat="false" ht="15" hidden="false" customHeight="true" outlineLevel="0" collapsed="false">
      <c r="A315" s="121"/>
      <c r="B315" s="127"/>
      <c r="C315" s="124"/>
      <c r="D315" s="124"/>
      <c r="E315" s="125"/>
      <c r="F315" s="128"/>
    </row>
    <row r="316" customFormat="false" ht="15" hidden="false" customHeight="true" outlineLevel="0" collapsed="false">
      <c r="A316" s="121"/>
      <c r="B316" s="127"/>
      <c r="C316" s="124"/>
      <c r="D316" s="124"/>
      <c r="E316" s="125"/>
      <c r="F316" s="128"/>
    </row>
    <row r="317" customFormat="false" ht="15" hidden="false" customHeight="true" outlineLevel="0" collapsed="false">
      <c r="A317" s="121"/>
      <c r="B317" s="127"/>
      <c r="C317" s="124"/>
      <c r="D317" s="124"/>
      <c r="E317" s="125"/>
      <c r="F317" s="128"/>
    </row>
    <row r="318" customFormat="false" ht="15" hidden="false" customHeight="true" outlineLevel="0" collapsed="false">
      <c r="A318" s="121"/>
      <c r="B318" s="127"/>
      <c r="C318" s="124"/>
      <c r="D318" s="124"/>
      <c r="E318" s="125"/>
      <c r="F318" s="128"/>
    </row>
    <row r="319" customFormat="false" ht="15" hidden="false" customHeight="true" outlineLevel="0" collapsed="false">
      <c r="A319" s="121"/>
      <c r="B319" s="127"/>
      <c r="C319" s="124"/>
      <c r="D319" s="124"/>
      <c r="E319" s="125"/>
      <c r="F319" s="128"/>
    </row>
    <row r="320" customFormat="false" ht="15" hidden="false" customHeight="true" outlineLevel="0" collapsed="false">
      <c r="A320" s="121"/>
      <c r="B320" s="127"/>
      <c r="C320" s="124"/>
      <c r="D320" s="124"/>
      <c r="E320" s="125"/>
      <c r="F320" s="128"/>
    </row>
    <row r="321" customFormat="false" ht="15" hidden="false" customHeight="true" outlineLevel="0" collapsed="false">
      <c r="A321" s="121"/>
      <c r="B321" s="127"/>
      <c r="C321" s="124"/>
      <c r="D321" s="124"/>
      <c r="E321" s="125"/>
      <c r="F321" s="128"/>
    </row>
    <row r="322" customFormat="false" ht="15" hidden="false" customHeight="true" outlineLevel="0" collapsed="false">
      <c r="A322" s="121"/>
      <c r="B322" s="127"/>
      <c r="C322" s="124"/>
      <c r="D322" s="124"/>
      <c r="E322" s="125"/>
      <c r="F322" s="128"/>
    </row>
    <row r="323" customFormat="false" ht="15" hidden="false" customHeight="true" outlineLevel="0" collapsed="false">
      <c r="A323" s="121"/>
      <c r="B323" s="127"/>
      <c r="C323" s="124"/>
      <c r="D323" s="124"/>
      <c r="E323" s="125"/>
      <c r="F323" s="128"/>
    </row>
    <row r="324" customFormat="false" ht="15" hidden="false" customHeight="true" outlineLevel="0" collapsed="false">
      <c r="A324" s="121"/>
      <c r="B324" s="127"/>
      <c r="C324" s="124"/>
      <c r="D324" s="124"/>
      <c r="E324" s="125"/>
      <c r="F324" s="128"/>
    </row>
    <row r="325" customFormat="false" ht="15" hidden="false" customHeight="true" outlineLevel="0" collapsed="false">
      <c r="A325" s="121"/>
      <c r="B325" s="127"/>
      <c r="C325" s="124"/>
      <c r="D325" s="124"/>
      <c r="E325" s="125"/>
      <c r="F325" s="128"/>
    </row>
    <row r="326" customFormat="false" ht="15" hidden="false" customHeight="true" outlineLevel="0" collapsed="false">
      <c r="A326" s="121"/>
      <c r="B326" s="127"/>
      <c r="C326" s="124"/>
      <c r="D326" s="124"/>
      <c r="E326" s="125"/>
      <c r="F326" s="128"/>
    </row>
    <row r="327" customFormat="false" ht="15" hidden="false" customHeight="true" outlineLevel="0" collapsed="false">
      <c r="A327" s="121"/>
      <c r="B327" s="127"/>
      <c r="C327" s="124"/>
      <c r="D327" s="124"/>
      <c r="E327" s="125"/>
      <c r="F327" s="128"/>
    </row>
    <row r="328" customFormat="false" ht="15" hidden="false" customHeight="true" outlineLevel="0" collapsed="false">
      <c r="A328" s="121"/>
      <c r="B328" s="127"/>
      <c r="C328" s="124"/>
      <c r="D328" s="124"/>
      <c r="E328" s="125"/>
      <c r="F328" s="128"/>
    </row>
    <row r="329" customFormat="false" ht="15" hidden="false" customHeight="true" outlineLevel="0" collapsed="false">
      <c r="A329" s="121"/>
      <c r="B329" s="127"/>
      <c r="C329" s="124"/>
      <c r="D329" s="124"/>
      <c r="E329" s="125"/>
      <c r="F329" s="128"/>
    </row>
    <row r="330" customFormat="false" ht="15" hidden="false" customHeight="true" outlineLevel="0" collapsed="false">
      <c r="A330" s="121"/>
      <c r="B330" s="127"/>
      <c r="C330" s="124"/>
      <c r="D330" s="124"/>
      <c r="E330" s="125"/>
      <c r="F330" s="128"/>
    </row>
    <row r="331" customFormat="false" ht="15" hidden="false" customHeight="true" outlineLevel="0" collapsed="false">
      <c r="A331" s="121"/>
      <c r="B331" s="127"/>
      <c r="C331" s="124"/>
      <c r="D331" s="124"/>
      <c r="E331" s="125"/>
      <c r="F331" s="128"/>
    </row>
    <row r="332" customFormat="false" ht="15" hidden="false" customHeight="true" outlineLevel="0" collapsed="false">
      <c r="A332" s="121"/>
      <c r="B332" s="127"/>
      <c r="C332" s="124"/>
      <c r="D332" s="124"/>
      <c r="E332" s="125"/>
      <c r="F332" s="128"/>
    </row>
    <row r="333" customFormat="false" ht="15" hidden="false" customHeight="true" outlineLevel="0" collapsed="false">
      <c r="A333" s="121"/>
      <c r="B333" s="127"/>
      <c r="C333" s="124"/>
      <c r="D333" s="124"/>
      <c r="E333" s="125"/>
      <c r="F333" s="128"/>
    </row>
    <row r="334" customFormat="false" ht="15" hidden="false" customHeight="true" outlineLevel="0" collapsed="false">
      <c r="A334" s="121"/>
      <c r="B334" s="127"/>
      <c r="C334" s="124"/>
      <c r="D334" s="124"/>
      <c r="E334" s="125"/>
      <c r="F334" s="128"/>
    </row>
    <row r="335" customFormat="false" ht="15" hidden="false" customHeight="true" outlineLevel="0" collapsed="false">
      <c r="A335" s="121"/>
      <c r="B335" s="127"/>
      <c r="C335" s="124"/>
      <c r="D335" s="124"/>
      <c r="E335" s="125"/>
      <c r="F335" s="128"/>
    </row>
    <row r="336" customFormat="false" ht="15" hidden="false" customHeight="true" outlineLevel="0" collapsed="false">
      <c r="A336" s="121"/>
      <c r="B336" s="127"/>
      <c r="C336" s="124"/>
      <c r="D336" s="124"/>
      <c r="E336" s="125"/>
      <c r="F336" s="128"/>
    </row>
    <row r="337" customFormat="false" ht="15" hidden="false" customHeight="true" outlineLevel="0" collapsed="false">
      <c r="A337" s="121"/>
      <c r="B337" s="127"/>
      <c r="C337" s="124"/>
      <c r="D337" s="124"/>
      <c r="E337" s="125"/>
      <c r="F337" s="128"/>
    </row>
    <row r="338" customFormat="false" ht="15" hidden="false" customHeight="true" outlineLevel="0" collapsed="false">
      <c r="A338" s="121"/>
      <c r="B338" s="127"/>
      <c r="C338" s="124"/>
      <c r="D338" s="124"/>
      <c r="E338" s="125"/>
      <c r="F338" s="128"/>
    </row>
    <row r="339" customFormat="false" ht="15" hidden="false" customHeight="true" outlineLevel="0" collapsed="false">
      <c r="A339" s="121"/>
      <c r="B339" s="127"/>
      <c r="C339" s="124"/>
      <c r="D339" s="124"/>
      <c r="E339" s="125"/>
      <c r="F339" s="128"/>
    </row>
    <row r="340" customFormat="false" ht="15" hidden="false" customHeight="true" outlineLevel="0" collapsed="false">
      <c r="A340" s="121"/>
      <c r="B340" s="127"/>
      <c r="C340" s="124"/>
      <c r="D340" s="124"/>
      <c r="E340" s="125"/>
      <c r="F340" s="128"/>
    </row>
    <row r="341" customFormat="false" ht="15" hidden="false" customHeight="true" outlineLevel="0" collapsed="false">
      <c r="A341" s="121"/>
      <c r="B341" s="127"/>
      <c r="C341" s="124"/>
      <c r="D341" s="124"/>
      <c r="E341" s="125"/>
      <c r="F341" s="128"/>
    </row>
    <row r="342" customFormat="false" ht="15" hidden="false" customHeight="true" outlineLevel="0" collapsed="false">
      <c r="A342" s="121"/>
      <c r="B342" s="127"/>
      <c r="C342" s="124"/>
      <c r="D342" s="124"/>
      <c r="E342" s="125"/>
      <c r="F342" s="128"/>
    </row>
    <row r="343" customFormat="false" ht="15" hidden="false" customHeight="true" outlineLevel="0" collapsed="false">
      <c r="A343" s="121"/>
      <c r="B343" s="127"/>
      <c r="C343" s="124"/>
      <c r="D343" s="124"/>
      <c r="E343" s="125"/>
      <c r="F343" s="128"/>
    </row>
    <row r="344" customFormat="false" ht="15" hidden="false" customHeight="true" outlineLevel="0" collapsed="false">
      <c r="A344" s="121"/>
      <c r="B344" s="127"/>
      <c r="C344" s="124"/>
      <c r="D344" s="124"/>
      <c r="E344" s="125"/>
      <c r="F344" s="128"/>
    </row>
    <row r="345" customFormat="false" ht="15" hidden="false" customHeight="true" outlineLevel="0" collapsed="false">
      <c r="A345" s="121"/>
      <c r="B345" s="127"/>
      <c r="C345" s="124"/>
      <c r="D345" s="124"/>
      <c r="E345" s="125"/>
      <c r="F345" s="128"/>
    </row>
    <row r="346" customFormat="false" ht="15" hidden="false" customHeight="true" outlineLevel="0" collapsed="false">
      <c r="A346" s="121"/>
      <c r="B346" s="127"/>
      <c r="C346" s="124"/>
      <c r="D346" s="124"/>
      <c r="E346" s="125"/>
      <c r="F346" s="128"/>
    </row>
    <row r="347" customFormat="false" ht="15" hidden="false" customHeight="true" outlineLevel="0" collapsed="false">
      <c r="A347" s="121"/>
      <c r="B347" s="127"/>
      <c r="C347" s="124"/>
      <c r="D347" s="124"/>
      <c r="E347" s="125"/>
      <c r="F347" s="128"/>
    </row>
    <row r="348" customFormat="false" ht="15" hidden="false" customHeight="true" outlineLevel="0" collapsed="false">
      <c r="A348" s="121"/>
      <c r="B348" s="127"/>
      <c r="C348" s="124"/>
      <c r="D348" s="124"/>
      <c r="E348" s="125"/>
      <c r="F348" s="128"/>
    </row>
    <row r="349" customFormat="false" ht="15" hidden="false" customHeight="true" outlineLevel="0" collapsed="false">
      <c r="A349" s="121"/>
      <c r="B349" s="127"/>
      <c r="C349" s="124"/>
      <c r="D349" s="124"/>
      <c r="E349" s="125"/>
      <c r="F349" s="128"/>
    </row>
    <row r="350" customFormat="false" ht="15" hidden="false" customHeight="true" outlineLevel="0" collapsed="false">
      <c r="A350" s="121"/>
      <c r="B350" s="127"/>
      <c r="C350" s="124"/>
      <c r="D350" s="124"/>
      <c r="E350" s="125"/>
      <c r="F350" s="128"/>
    </row>
    <row r="351" customFormat="false" ht="15" hidden="false" customHeight="true" outlineLevel="0" collapsed="false">
      <c r="A351" s="121"/>
      <c r="B351" s="127"/>
      <c r="C351" s="124"/>
      <c r="D351" s="124"/>
      <c r="E351" s="125"/>
      <c r="F351" s="128"/>
    </row>
    <row r="352" customFormat="false" ht="15" hidden="false" customHeight="true" outlineLevel="0" collapsed="false">
      <c r="A352" s="121"/>
      <c r="B352" s="127"/>
      <c r="C352" s="124"/>
      <c r="D352" s="124"/>
      <c r="E352" s="125"/>
      <c r="F352" s="128"/>
    </row>
    <row r="353" customFormat="false" ht="15" hidden="false" customHeight="true" outlineLevel="0" collapsed="false">
      <c r="A353" s="121"/>
      <c r="B353" s="127"/>
      <c r="C353" s="124"/>
      <c r="D353" s="124"/>
      <c r="E353" s="125"/>
      <c r="F353" s="128"/>
    </row>
    <row r="354" customFormat="false" ht="15" hidden="false" customHeight="true" outlineLevel="0" collapsed="false">
      <c r="A354" s="121"/>
      <c r="B354" s="127"/>
      <c r="C354" s="124"/>
      <c r="D354" s="124"/>
      <c r="E354" s="125"/>
      <c r="F354" s="128"/>
    </row>
    <row r="355" customFormat="false" ht="15" hidden="false" customHeight="true" outlineLevel="0" collapsed="false">
      <c r="A355" s="121"/>
      <c r="B355" s="127"/>
      <c r="C355" s="124"/>
      <c r="D355" s="124"/>
      <c r="E355" s="125"/>
      <c r="F355" s="128"/>
    </row>
    <row r="356" customFormat="false" ht="15" hidden="false" customHeight="true" outlineLevel="0" collapsed="false">
      <c r="A356" s="121"/>
      <c r="B356" s="127"/>
      <c r="C356" s="124"/>
      <c r="D356" s="124"/>
      <c r="E356" s="125"/>
      <c r="F356" s="128"/>
    </row>
    <row r="357" customFormat="false" ht="15" hidden="false" customHeight="true" outlineLevel="0" collapsed="false">
      <c r="A357" s="121"/>
      <c r="B357" s="127"/>
      <c r="C357" s="124"/>
      <c r="D357" s="124"/>
      <c r="E357" s="125"/>
      <c r="F357" s="128"/>
    </row>
    <row r="358" customFormat="false" ht="15" hidden="false" customHeight="true" outlineLevel="0" collapsed="false">
      <c r="A358" s="121"/>
      <c r="B358" s="127"/>
      <c r="C358" s="124"/>
      <c r="D358" s="124"/>
      <c r="E358" s="125"/>
      <c r="F358" s="128"/>
    </row>
    <row r="359" customFormat="false" ht="15" hidden="false" customHeight="true" outlineLevel="0" collapsed="false">
      <c r="A359" s="121"/>
      <c r="B359" s="127"/>
      <c r="C359" s="124"/>
      <c r="D359" s="124"/>
      <c r="E359" s="125"/>
      <c r="F359" s="128"/>
    </row>
    <row r="360" customFormat="false" ht="15" hidden="false" customHeight="true" outlineLevel="0" collapsed="false">
      <c r="A360" s="121"/>
      <c r="B360" s="127"/>
      <c r="C360" s="124"/>
      <c r="D360" s="124"/>
      <c r="E360" s="125"/>
      <c r="F360" s="128"/>
    </row>
    <row r="361" customFormat="false" ht="15" hidden="false" customHeight="true" outlineLevel="0" collapsed="false">
      <c r="A361" s="121"/>
      <c r="B361" s="127"/>
      <c r="C361" s="124"/>
      <c r="D361" s="124"/>
      <c r="E361" s="125"/>
      <c r="F361" s="128"/>
    </row>
    <row r="362" customFormat="false" ht="15" hidden="false" customHeight="true" outlineLevel="0" collapsed="false">
      <c r="A362" s="121"/>
      <c r="B362" s="127"/>
      <c r="C362" s="124"/>
      <c r="D362" s="124"/>
      <c r="E362" s="125"/>
      <c r="F362" s="128"/>
    </row>
    <row r="363" customFormat="false" ht="15" hidden="false" customHeight="true" outlineLevel="0" collapsed="false">
      <c r="A363" s="121"/>
      <c r="B363" s="127"/>
      <c r="C363" s="124"/>
      <c r="D363" s="124"/>
      <c r="E363" s="125"/>
      <c r="F363" s="128"/>
    </row>
    <row r="364" customFormat="false" ht="15" hidden="false" customHeight="true" outlineLevel="0" collapsed="false">
      <c r="A364" s="121"/>
      <c r="B364" s="127"/>
      <c r="C364" s="124"/>
      <c r="D364" s="124"/>
      <c r="E364" s="125"/>
      <c r="F364" s="128"/>
    </row>
    <row r="365" customFormat="false" ht="15" hidden="false" customHeight="true" outlineLevel="0" collapsed="false">
      <c r="A365" s="121"/>
      <c r="B365" s="127"/>
      <c r="C365" s="124"/>
      <c r="D365" s="124"/>
      <c r="E365" s="125"/>
      <c r="F365" s="128"/>
    </row>
    <row r="366" customFormat="false" ht="15" hidden="false" customHeight="true" outlineLevel="0" collapsed="false">
      <c r="A366" s="121"/>
      <c r="B366" s="127"/>
      <c r="C366" s="124"/>
      <c r="D366" s="124"/>
      <c r="E366" s="125"/>
      <c r="F366" s="128"/>
    </row>
    <row r="367" customFormat="false" ht="15" hidden="false" customHeight="true" outlineLevel="0" collapsed="false">
      <c r="A367" s="121"/>
      <c r="B367" s="127"/>
      <c r="C367" s="124"/>
      <c r="D367" s="124"/>
      <c r="E367" s="125"/>
      <c r="F367" s="128"/>
    </row>
    <row r="368" customFormat="false" ht="15" hidden="false" customHeight="true" outlineLevel="0" collapsed="false">
      <c r="A368" s="121"/>
      <c r="B368" s="127"/>
      <c r="C368" s="124"/>
      <c r="D368" s="124"/>
      <c r="E368" s="125"/>
      <c r="F368" s="128"/>
    </row>
    <row r="369" customFormat="false" ht="15" hidden="false" customHeight="true" outlineLevel="0" collapsed="false">
      <c r="A369" s="121"/>
      <c r="B369" s="127"/>
      <c r="C369" s="124"/>
      <c r="D369" s="124"/>
      <c r="E369" s="125"/>
      <c r="F369" s="128"/>
    </row>
    <row r="370" customFormat="false" ht="15" hidden="false" customHeight="true" outlineLevel="0" collapsed="false">
      <c r="A370" s="121"/>
      <c r="B370" s="127"/>
      <c r="C370" s="124"/>
      <c r="D370" s="124"/>
      <c r="E370" s="125"/>
      <c r="F370" s="128"/>
    </row>
    <row r="371" customFormat="false" ht="15" hidden="false" customHeight="true" outlineLevel="0" collapsed="false">
      <c r="A371" s="121"/>
      <c r="B371" s="127"/>
      <c r="C371" s="124"/>
      <c r="D371" s="124"/>
      <c r="E371" s="125"/>
      <c r="F371" s="128"/>
    </row>
    <row r="372" customFormat="false" ht="15" hidden="false" customHeight="true" outlineLevel="0" collapsed="false">
      <c r="A372" s="121"/>
      <c r="B372" s="127"/>
      <c r="C372" s="124"/>
      <c r="D372" s="124"/>
      <c r="E372" s="125"/>
      <c r="F372" s="128"/>
    </row>
    <row r="373" customFormat="false" ht="15" hidden="false" customHeight="true" outlineLevel="0" collapsed="false">
      <c r="A373" s="121"/>
      <c r="B373" s="127"/>
      <c r="C373" s="124"/>
      <c r="D373" s="124"/>
      <c r="E373" s="125"/>
      <c r="F373" s="128"/>
    </row>
    <row r="374" customFormat="false" ht="15" hidden="false" customHeight="true" outlineLevel="0" collapsed="false">
      <c r="A374" s="121"/>
      <c r="B374" s="127"/>
      <c r="C374" s="124"/>
      <c r="D374" s="124"/>
      <c r="E374" s="125"/>
      <c r="F374" s="128"/>
    </row>
    <row r="375" customFormat="false" ht="15" hidden="false" customHeight="true" outlineLevel="0" collapsed="false">
      <c r="A375" s="121"/>
      <c r="B375" s="127"/>
      <c r="C375" s="124"/>
      <c r="D375" s="124"/>
      <c r="E375" s="125"/>
      <c r="F375" s="128"/>
    </row>
    <row r="376" customFormat="false" ht="15" hidden="false" customHeight="true" outlineLevel="0" collapsed="false">
      <c r="A376" s="121"/>
      <c r="B376" s="127"/>
      <c r="C376" s="124"/>
      <c r="D376" s="124"/>
      <c r="E376" s="125"/>
      <c r="F376" s="128"/>
    </row>
    <row r="377" customFormat="false" ht="15" hidden="false" customHeight="true" outlineLevel="0" collapsed="false">
      <c r="A377" s="121"/>
      <c r="B377" s="127"/>
      <c r="C377" s="124"/>
      <c r="D377" s="124"/>
      <c r="E377" s="125"/>
      <c r="F377" s="128"/>
    </row>
    <row r="378" customFormat="false" ht="15" hidden="false" customHeight="true" outlineLevel="0" collapsed="false">
      <c r="A378" s="121"/>
      <c r="B378" s="127"/>
      <c r="C378" s="124"/>
      <c r="D378" s="124"/>
      <c r="E378" s="125"/>
      <c r="F378" s="128"/>
    </row>
    <row r="379" customFormat="false" ht="15" hidden="false" customHeight="true" outlineLevel="0" collapsed="false">
      <c r="A379" s="121"/>
      <c r="B379" s="127"/>
      <c r="C379" s="124"/>
      <c r="D379" s="124"/>
      <c r="E379" s="125"/>
      <c r="F379" s="128"/>
    </row>
    <row r="380" customFormat="false" ht="15" hidden="false" customHeight="true" outlineLevel="0" collapsed="false">
      <c r="A380" s="121"/>
      <c r="B380" s="127"/>
      <c r="C380" s="124"/>
      <c r="D380" s="124"/>
      <c r="E380" s="125"/>
      <c r="F380" s="128"/>
    </row>
    <row r="381" customFormat="false" ht="15" hidden="false" customHeight="true" outlineLevel="0" collapsed="false">
      <c r="A381" s="121"/>
      <c r="B381" s="127"/>
      <c r="C381" s="124"/>
      <c r="D381" s="124"/>
      <c r="E381" s="125"/>
      <c r="F381" s="128"/>
    </row>
    <row r="382" customFormat="false" ht="15" hidden="false" customHeight="true" outlineLevel="0" collapsed="false">
      <c r="A382" s="121"/>
      <c r="B382" s="127"/>
      <c r="C382" s="124"/>
      <c r="D382" s="124"/>
      <c r="E382" s="125"/>
      <c r="F382" s="128"/>
    </row>
    <row r="383" customFormat="false" ht="15" hidden="false" customHeight="true" outlineLevel="0" collapsed="false">
      <c r="A383" s="121"/>
      <c r="B383" s="127"/>
      <c r="C383" s="124"/>
      <c r="D383" s="124"/>
      <c r="E383" s="125"/>
      <c r="F383" s="128"/>
    </row>
    <row r="384" customFormat="false" ht="15" hidden="false" customHeight="true" outlineLevel="0" collapsed="false">
      <c r="A384" s="121"/>
      <c r="B384" s="127"/>
      <c r="C384" s="124"/>
      <c r="D384" s="124"/>
      <c r="E384" s="125"/>
      <c r="F384" s="128"/>
    </row>
    <row r="385" customFormat="false" ht="15" hidden="false" customHeight="true" outlineLevel="0" collapsed="false">
      <c r="A385" s="121"/>
      <c r="B385" s="127"/>
      <c r="C385" s="124"/>
      <c r="D385" s="124"/>
      <c r="E385" s="125"/>
      <c r="F385" s="128"/>
    </row>
    <row r="386" customFormat="false" ht="15" hidden="false" customHeight="true" outlineLevel="0" collapsed="false">
      <c r="A386" s="121"/>
      <c r="B386" s="127"/>
      <c r="C386" s="124"/>
      <c r="D386" s="124"/>
      <c r="E386" s="125"/>
      <c r="F386" s="128"/>
    </row>
    <row r="387" customFormat="false" ht="15" hidden="false" customHeight="true" outlineLevel="0" collapsed="false">
      <c r="A387" s="121"/>
      <c r="B387" s="127"/>
      <c r="C387" s="124"/>
      <c r="D387" s="124"/>
      <c r="E387" s="125"/>
      <c r="F387" s="128"/>
    </row>
    <row r="388" customFormat="false" ht="15" hidden="false" customHeight="true" outlineLevel="0" collapsed="false">
      <c r="A388" s="121"/>
      <c r="B388" s="127"/>
      <c r="C388" s="124"/>
      <c r="D388" s="124"/>
      <c r="E388" s="125"/>
      <c r="F388" s="128"/>
    </row>
    <row r="389" customFormat="false" ht="15" hidden="false" customHeight="true" outlineLevel="0" collapsed="false">
      <c r="A389" s="121"/>
      <c r="B389" s="127"/>
      <c r="C389" s="124"/>
      <c r="D389" s="124"/>
      <c r="E389" s="125"/>
      <c r="F389" s="128"/>
    </row>
    <row r="390" customFormat="false" ht="15" hidden="false" customHeight="true" outlineLevel="0" collapsed="false">
      <c r="A390" s="121"/>
      <c r="B390" s="127"/>
      <c r="C390" s="124"/>
      <c r="D390" s="124"/>
      <c r="E390" s="125"/>
      <c r="F390" s="128"/>
    </row>
    <row r="391" customFormat="false" ht="15" hidden="false" customHeight="true" outlineLevel="0" collapsed="false">
      <c r="A391" s="121"/>
      <c r="B391" s="127"/>
      <c r="C391" s="124"/>
      <c r="D391" s="124"/>
      <c r="E391" s="125"/>
      <c r="F391" s="128"/>
    </row>
    <row r="392" customFormat="false" ht="15" hidden="false" customHeight="true" outlineLevel="0" collapsed="false">
      <c r="A392" s="121"/>
      <c r="B392" s="127"/>
      <c r="C392" s="124"/>
      <c r="D392" s="124"/>
      <c r="E392" s="125"/>
      <c r="F392" s="128"/>
    </row>
    <row r="393" customFormat="false" ht="15" hidden="false" customHeight="true" outlineLevel="0" collapsed="false">
      <c r="A393" s="121"/>
      <c r="B393" s="127"/>
      <c r="C393" s="124"/>
      <c r="D393" s="124"/>
      <c r="E393" s="125"/>
      <c r="F393" s="128"/>
    </row>
    <row r="394" customFormat="false" ht="15" hidden="false" customHeight="true" outlineLevel="0" collapsed="false">
      <c r="A394" s="121"/>
      <c r="B394" s="127"/>
      <c r="C394" s="124"/>
      <c r="D394" s="124"/>
      <c r="E394" s="125"/>
      <c r="F394" s="128"/>
    </row>
    <row r="395" customFormat="false" ht="15" hidden="false" customHeight="true" outlineLevel="0" collapsed="false">
      <c r="A395" s="121"/>
      <c r="B395" s="127"/>
      <c r="C395" s="124"/>
      <c r="D395" s="124"/>
      <c r="E395" s="125"/>
      <c r="F395" s="128"/>
    </row>
    <row r="396" customFormat="false" ht="15" hidden="false" customHeight="true" outlineLevel="0" collapsed="false">
      <c r="A396" s="121"/>
      <c r="B396" s="127"/>
      <c r="C396" s="124"/>
      <c r="D396" s="124"/>
      <c r="E396" s="125"/>
      <c r="F396" s="128"/>
    </row>
    <row r="397" customFormat="false" ht="15" hidden="false" customHeight="true" outlineLevel="0" collapsed="false">
      <c r="A397" s="121"/>
      <c r="B397" s="127"/>
      <c r="C397" s="124"/>
      <c r="D397" s="124"/>
      <c r="E397" s="125"/>
      <c r="F397" s="128"/>
    </row>
    <row r="398" customFormat="false" ht="15" hidden="false" customHeight="true" outlineLevel="0" collapsed="false">
      <c r="A398" s="121"/>
      <c r="B398" s="127"/>
      <c r="C398" s="124"/>
      <c r="D398" s="124"/>
      <c r="E398" s="125"/>
      <c r="F398" s="128"/>
    </row>
    <row r="399" customFormat="false" ht="15" hidden="false" customHeight="true" outlineLevel="0" collapsed="false">
      <c r="A399" s="121"/>
      <c r="B399" s="127"/>
      <c r="C399" s="124"/>
      <c r="D399" s="124"/>
      <c r="E399" s="125"/>
      <c r="F399" s="128"/>
    </row>
    <row r="400" customFormat="false" ht="15" hidden="false" customHeight="true" outlineLevel="0" collapsed="false">
      <c r="A400" s="121"/>
      <c r="B400" s="127"/>
      <c r="C400" s="124"/>
      <c r="D400" s="124"/>
      <c r="E400" s="125"/>
      <c r="F400" s="128"/>
    </row>
    <row r="401" customFormat="false" ht="15" hidden="false" customHeight="true" outlineLevel="0" collapsed="false">
      <c r="A401" s="121"/>
      <c r="B401" s="127"/>
      <c r="C401" s="124"/>
      <c r="D401" s="124"/>
      <c r="E401" s="125"/>
      <c r="F401" s="128"/>
    </row>
    <row r="402" customFormat="false" ht="15" hidden="false" customHeight="true" outlineLevel="0" collapsed="false">
      <c r="A402" s="121"/>
      <c r="B402" s="127"/>
      <c r="C402" s="124"/>
      <c r="D402" s="124"/>
      <c r="E402" s="125"/>
      <c r="F402" s="128"/>
    </row>
    <row r="403" customFormat="false" ht="15" hidden="false" customHeight="true" outlineLevel="0" collapsed="false">
      <c r="A403" s="121"/>
      <c r="B403" s="127"/>
      <c r="C403" s="124"/>
      <c r="D403" s="124"/>
      <c r="E403" s="125"/>
      <c r="F403" s="128"/>
    </row>
    <row r="404" customFormat="false" ht="15" hidden="false" customHeight="true" outlineLevel="0" collapsed="false">
      <c r="A404" s="121"/>
      <c r="B404" s="127"/>
      <c r="C404" s="124"/>
      <c r="D404" s="124"/>
      <c r="E404" s="125"/>
      <c r="F404" s="128"/>
    </row>
    <row r="405" customFormat="false" ht="15" hidden="false" customHeight="true" outlineLevel="0" collapsed="false">
      <c r="A405" s="121"/>
      <c r="B405" s="127"/>
      <c r="C405" s="124"/>
      <c r="D405" s="124"/>
      <c r="E405" s="125"/>
      <c r="F405" s="128"/>
    </row>
    <row r="406" customFormat="false" ht="15" hidden="false" customHeight="true" outlineLevel="0" collapsed="false">
      <c r="A406" s="121"/>
      <c r="B406" s="127"/>
      <c r="C406" s="124"/>
      <c r="D406" s="124"/>
      <c r="E406" s="125"/>
      <c r="F406" s="128"/>
    </row>
    <row r="407" customFormat="false" ht="15" hidden="false" customHeight="true" outlineLevel="0" collapsed="false">
      <c r="A407" s="121"/>
      <c r="B407" s="127"/>
      <c r="C407" s="124"/>
      <c r="D407" s="124"/>
      <c r="E407" s="125"/>
      <c r="F407" s="128"/>
    </row>
    <row r="408" customFormat="false" ht="15" hidden="false" customHeight="true" outlineLevel="0" collapsed="false">
      <c r="A408" s="121"/>
      <c r="B408" s="127"/>
      <c r="C408" s="124"/>
      <c r="D408" s="124"/>
      <c r="E408" s="125"/>
      <c r="F408" s="128"/>
    </row>
    <row r="409" customFormat="false" ht="15" hidden="false" customHeight="true" outlineLevel="0" collapsed="false">
      <c r="A409" s="121"/>
      <c r="B409" s="127"/>
      <c r="C409" s="124"/>
      <c r="D409" s="124"/>
      <c r="E409" s="125"/>
      <c r="F409" s="128"/>
    </row>
    <row r="410" customFormat="false" ht="15" hidden="false" customHeight="true" outlineLevel="0" collapsed="false">
      <c r="A410" s="121"/>
      <c r="B410" s="127"/>
      <c r="C410" s="124"/>
      <c r="D410" s="124"/>
      <c r="E410" s="125"/>
      <c r="F410" s="128"/>
    </row>
    <row r="411" customFormat="false" ht="15" hidden="false" customHeight="true" outlineLevel="0" collapsed="false">
      <c r="A411" s="121"/>
      <c r="B411" s="127"/>
      <c r="C411" s="124"/>
      <c r="D411" s="124"/>
      <c r="E411" s="125"/>
      <c r="F411" s="128"/>
    </row>
    <row r="412" customFormat="false" ht="15" hidden="false" customHeight="true" outlineLevel="0" collapsed="false">
      <c r="A412" s="121"/>
      <c r="B412" s="127"/>
      <c r="C412" s="124"/>
      <c r="D412" s="124"/>
      <c r="E412" s="125"/>
      <c r="F412" s="128"/>
    </row>
    <row r="413" customFormat="false" ht="15" hidden="false" customHeight="true" outlineLevel="0" collapsed="false">
      <c r="A413" s="121"/>
      <c r="B413" s="127"/>
      <c r="C413" s="124"/>
      <c r="D413" s="124"/>
      <c r="E413" s="125"/>
      <c r="F413" s="128"/>
    </row>
    <row r="414" customFormat="false" ht="15" hidden="false" customHeight="true" outlineLevel="0" collapsed="false">
      <c r="A414" s="121"/>
      <c r="B414" s="127"/>
      <c r="C414" s="124"/>
      <c r="D414" s="124"/>
      <c r="E414" s="125"/>
      <c r="F414" s="128"/>
    </row>
    <row r="415" customFormat="false" ht="15" hidden="false" customHeight="true" outlineLevel="0" collapsed="false">
      <c r="A415" s="121"/>
      <c r="B415" s="127"/>
      <c r="C415" s="124"/>
      <c r="D415" s="124"/>
      <c r="E415" s="125"/>
      <c r="F415" s="128"/>
    </row>
    <row r="416" customFormat="false" ht="15" hidden="false" customHeight="true" outlineLevel="0" collapsed="false">
      <c r="A416" s="121"/>
      <c r="B416" s="127"/>
      <c r="C416" s="124"/>
      <c r="D416" s="124"/>
      <c r="E416" s="125"/>
      <c r="F416" s="128"/>
    </row>
    <row r="417" customFormat="false" ht="15" hidden="false" customHeight="true" outlineLevel="0" collapsed="false">
      <c r="A417" s="121"/>
      <c r="B417" s="127"/>
      <c r="C417" s="124"/>
      <c r="D417" s="124"/>
      <c r="E417" s="125"/>
      <c r="F417" s="128"/>
    </row>
    <row r="418" customFormat="false" ht="15" hidden="false" customHeight="true" outlineLevel="0" collapsed="false">
      <c r="A418" s="121"/>
      <c r="B418" s="127"/>
      <c r="C418" s="124"/>
      <c r="D418" s="124"/>
      <c r="E418" s="125"/>
      <c r="F418" s="128"/>
    </row>
    <row r="419" customFormat="false" ht="15" hidden="false" customHeight="true" outlineLevel="0" collapsed="false">
      <c r="A419" s="121"/>
      <c r="B419" s="127"/>
      <c r="C419" s="124"/>
      <c r="D419" s="124"/>
      <c r="E419" s="125"/>
      <c r="F419" s="128"/>
    </row>
    <row r="420" customFormat="false" ht="15" hidden="false" customHeight="true" outlineLevel="0" collapsed="false">
      <c r="A420" s="121"/>
      <c r="B420" s="127"/>
      <c r="C420" s="124"/>
      <c r="D420" s="124"/>
      <c r="E420" s="125"/>
      <c r="F420" s="128"/>
    </row>
    <row r="421" customFormat="false" ht="15" hidden="false" customHeight="true" outlineLevel="0" collapsed="false">
      <c r="A421" s="121"/>
      <c r="B421" s="127"/>
      <c r="C421" s="124"/>
      <c r="D421" s="124"/>
      <c r="E421" s="125"/>
      <c r="F421" s="128"/>
    </row>
    <row r="422" customFormat="false" ht="15" hidden="false" customHeight="true" outlineLevel="0" collapsed="false">
      <c r="A422" s="121"/>
      <c r="B422" s="127"/>
      <c r="C422" s="124"/>
      <c r="D422" s="124"/>
      <c r="E422" s="125"/>
      <c r="F422" s="128"/>
    </row>
    <row r="423" customFormat="false" ht="15" hidden="false" customHeight="true" outlineLevel="0" collapsed="false">
      <c r="A423" s="121"/>
      <c r="B423" s="127"/>
      <c r="C423" s="124"/>
      <c r="D423" s="124"/>
      <c r="E423" s="125"/>
      <c r="F423" s="128"/>
    </row>
    <row r="424" customFormat="false" ht="15" hidden="false" customHeight="true" outlineLevel="0" collapsed="false">
      <c r="A424" s="121"/>
      <c r="B424" s="127"/>
      <c r="C424" s="124"/>
      <c r="D424" s="124"/>
      <c r="E424" s="125"/>
      <c r="F424" s="128"/>
    </row>
    <row r="425" customFormat="false" ht="15" hidden="false" customHeight="true" outlineLevel="0" collapsed="false">
      <c r="A425" s="121"/>
      <c r="B425" s="127"/>
      <c r="C425" s="124"/>
      <c r="D425" s="124"/>
      <c r="E425" s="125"/>
      <c r="F425" s="128"/>
    </row>
    <row r="426" customFormat="false" ht="15" hidden="false" customHeight="true" outlineLevel="0" collapsed="false">
      <c r="A426" s="121"/>
      <c r="B426" s="127"/>
      <c r="C426" s="124"/>
      <c r="D426" s="124"/>
      <c r="E426" s="125"/>
      <c r="F426" s="128"/>
    </row>
    <row r="427" customFormat="false" ht="15" hidden="false" customHeight="true" outlineLevel="0" collapsed="false">
      <c r="A427" s="121"/>
      <c r="B427" s="127"/>
      <c r="C427" s="124"/>
      <c r="D427" s="124"/>
      <c r="E427" s="125"/>
      <c r="F427" s="128"/>
    </row>
    <row r="428" customFormat="false" ht="15" hidden="false" customHeight="true" outlineLevel="0" collapsed="false">
      <c r="A428" s="121"/>
      <c r="B428" s="127"/>
      <c r="C428" s="124"/>
      <c r="D428" s="124"/>
      <c r="E428" s="125"/>
      <c r="F428" s="128"/>
    </row>
    <row r="429" customFormat="false" ht="15" hidden="false" customHeight="true" outlineLevel="0" collapsed="false">
      <c r="A429" s="121"/>
      <c r="B429" s="127"/>
      <c r="C429" s="124"/>
      <c r="D429" s="124"/>
      <c r="E429" s="125"/>
      <c r="F429" s="128"/>
    </row>
    <row r="430" customFormat="false" ht="15" hidden="false" customHeight="true" outlineLevel="0" collapsed="false">
      <c r="A430" s="121"/>
      <c r="B430" s="127"/>
      <c r="C430" s="124"/>
      <c r="D430" s="124"/>
      <c r="E430" s="125"/>
      <c r="F430" s="128"/>
    </row>
    <row r="431" customFormat="false" ht="15" hidden="false" customHeight="true" outlineLevel="0" collapsed="false">
      <c r="A431" s="121"/>
      <c r="B431" s="127"/>
      <c r="C431" s="124"/>
      <c r="D431" s="124"/>
      <c r="E431" s="125"/>
      <c r="F431" s="128"/>
    </row>
    <row r="432" customFormat="false" ht="15" hidden="false" customHeight="true" outlineLevel="0" collapsed="false">
      <c r="A432" s="121"/>
      <c r="B432" s="127"/>
      <c r="C432" s="124"/>
      <c r="D432" s="124"/>
      <c r="E432" s="125"/>
      <c r="F432" s="128"/>
    </row>
    <row r="433" customFormat="false" ht="15" hidden="false" customHeight="true" outlineLevel="0" collapsed="false">
      <c r="A433" s="121"/>
      <c r="B433" s="127"/>
      <c r="C433" s="124"/>
      <c r="D433" s="124"/>
      <c r="E433" s="125"/>
      <c r="F433" s="128"/>
    </row>
    <row r="434" customFormat="false" ht="15" hidden="false" customHeight="true" outlineLevel="0" collapsed="false">
      <c r="A434" s="121"/>
      <c r="B434" s="127"/>
      <c r="C434" s="124"/>
      <c r="D434" s="124"/>
      <c r="E434" s="125"/>
      <c r="F434" s="128"/>
    </row>
    <row r="435" customFormat="false" ht="15" hidden="false" customHeight="true" outlineLevel="0" collapsed="false">
      <c r="A435" s="121"/>
      <c r="B435" s="127"/>
      <c r="C435" s="124"/>
      <c r="D435" s="124"/>
      <c r="E435" s="125"/>
      <c r="F435" s="128"/>
    </row>
    <row r="436" customFormat="false" ht="15" hidden="false" customHeight="true" outlineLevel="0" collapsed="false">
      <c r="A436" s="121"/>
      <c r="B436" s="127"/>
      <c r="C436" s="124"/>
      <c r="D436" s="124"/>
      <c r="E436" s="125"/>
      <c r="F436" s="128"/>
    </row>
    <row r="437" customFormat="false" ht="15" hidden="false" customHeight="true" outlineLevel="0" collapsed="false">
      <c r="A437" s="121"/>
      <c r="B437" s="127"/>
      <c r="C437" s="124"/>
      <c r="D437" s="124"/>
      <c r="E437" s="125"/>
      <c r="F437" s="128"/>
    </row>
    <row r="438" customFormat="false" ht="15" hidden="false" customHeight="true" outlineLevel="0" collapsed="false">
      <c r="A438" s="121"/>
      <c r="B438" s="127"/>
      <c r="C438" s="124"/>
      <c r="D438" s="124"/>
      <c r="E438" s="125"/>
      <c r="F438" s="128"/>
    </row>
    <row r="439" customFormat="false" ht="15" hidden="false" customHeight="true" outlineLevel="0" collapsed="false">
      <c r="A439" s="121"/>
      <c r="B439" s="127"/>
      <c r="C439" s="124"/>
      <c r="D439" s="124"/>
      <c r="E439" s="125"/>
      <c r="F439" s="128"/>
    </row>
    <row r="440" customFormat="false" ht="15" hidden="false" customHeight="true" outlineLevel="0" collapsed="false">
      <c r="A440" s="121"/>
      <c r="B440" s="127"/>
      <c r="C440" s="124"/>
      <c r="D440" s="124"/>
      <c r="E440" s="125"/>
      <c r="F440" s="128"/>
    </row>
    <row r="441" customFormat="false" ht="15" hidden="false" customHeight="true" outlineLevel="0" collapsed="false">
      <c r="A441" s="121"/>
      <c r="B441" s="127"/>
      <c r="C441" s="124"/>
      <c r="D441" s="124"/>
      <c r="E441" s="125"/>
      <c r="F441" s="128"/>
    </row>
    <row r="442" customFormat="false" ht="15" hidden="false" customHeight="true" outlineLevel="0" collapsed="false">
      <c r="A442" s="121"/>
      <c r="B442" s="127"/>
      <c r="C442" s="124"/>
      <c r="D442" s="124"/>
      <c r="E442" s="125"/>
      <c r="F442" s="128"/>
    </row>
    <row r="443" customFormat="false" ht="15" hidden="false" customHeight="true" outlineLevel="0" collapsed="false">
      <c r="A443" s="121"/>
      <c r="B443" s="127"/>
      <c r="C443" s="124"/>
      <c r="D443" s="124"/>
      <c r="E443" s="125"/>
      <c r="F443" s="128"/>
    </row>
    <row r="444" customFormat="false" ht="15" hidden="false" customHeight="true" outlineLevel="0" collapsed="false">
      <c r="A444" s="121"/>
      <c r="B444" s="127"/>
      <c r="C444" s="124"/>
      <c r="D444" s="124"/>
      <c r="E444" s="125"/>
      <c r="F444" s="128"/>
    </row>
    <row r="445" customFormat="false" ht="15" hidden="false" customHeight="true" outlineLevel="0" collapsed="false">
      <c r="A445" s="121"/>
      <c r="B445" s="127"/>
      <c r="C445" s="124"/>
      <c r="D445" s="124"/>
      <c r="E445" s="125"/>
      <c r="F445" s="128"/>
    </row>
    <row r="446" customFormat="false" ht="15" hidden="false" customHeight="true" outlineLevel="0" collapsed="false">
      <c r="A446" s="121"/>
      <c r="B446" s="127"/>
      <c r="C446" s="124"/>
      <c r="D446" s="124"/>
      <c r="E446" s="125"/>
      <c r="F446" s="128"/>
    </row>
    <row r="447" customFormat="false" ht="15" hidden="false" customHeight="true" outlineLevel="0" collapsed="false">
      <c r="A447" s="121"/>
      <c r="B447" s="127"/>
      <c r="C447" s="124"/>
      <c r="D447" s="124"/>
      <c r="E447" s="125"/>
      <c r="F447" s="128"/>
    </row>
    <row r="448" customFormat="false" ht="15" hidden="false" customHeight="true" outlineLevel="0" collapsed="false">
      <c r="A448" s="121"/>
      <c r="B448" s="127"/>
      <c r="C448" s="124"/>
      <c r="D448" s="124"/>
      <c r="E448" s="125"/>
      <c r="F448" s="128"/>
    </row>
    <row r="449" customFormat="false" ht="15" hidden="false" customHeight="true" outlineLevel="0" collapsed="false">
      <c r="A449" s="121"/>
      <c r="B449" s="127"/>
      <c r="C449" s="124"/>
      <c r="D449" s="124"/>
      <c r="E449" s="125"/>
      <c r="F449" s="128"/>
    </row>
    <row r="450" customFormat="false" ht="15" hidden="false" customHeight="true" outlineLevel="0" collapsed="false">
      <c r="A450" s="121"/>
      <c r="B450" s="127"/>
      <c r="C450" s="124"/>
      <c r="D450" s="124"/>
      <c r="E450" s="125"/>
      <c r="F450" s="128"/>
    </row>
    <row r="451" customFormat="false" ht="15" hidden="false" customHeight="true" outlineLevel="0" collapsed="false">
      <c r="A451" s="121"/>
      <c r="B451" s="127"/>
      <c r="C451" s="124"/>
      <c r="D451" s="124"/>
      <c r="E451" s="125"/>
      <c r="F451" s="128"/>
    </row>
    <row r="452" customFormat="false" ht="15" hidden="false" customHeight="true" outlineLevel="0" collapsed="false">
      <c r="A452" s="121"/>
      <c r="B452" s="127"/>
      <c r="C452" s="124"/>
      <c r="D452" s="124"/>
      <c r="E452" s="125"/>
      <c r="F452" s="128"/>
    </row>
    <row r="453" customFormat="false" ht="15" hidden="false" customHeight="true" outlineLevel="0" collapsed="false">
      <c r="A453" s="121"/>
      <c r="B453" s="127"/>
      <c r="C453" s="124"/>
      <c r="D453" s="124"/>
      <c r="E453" s="125"/>
      <c r="F453" s="128"/>
    </row>
    <row r="454" customFormat="false" ht="15" hidden="false" customHeight="true" outlineLevel="0" collapsed="false">
      <c r="A454" s="121"/>
      <c r="B454" s="127"/>
      <c r="C454" s="124"/>
      <c r="D454" s="124"/>
      <c r="E454" s="125"/>
      <c r="F454" s="128"/>
    </row>
    <row r="455" customFormat="false" ht="15" hidden="false" customHeight="true" outlineLevel="0" collapsed="false">
      <c r="A455" s="121"/>
      <c r="B455" s="127"/>
      <c r="C455" s="124"/>
      <c r="D455" s="124"/>
      <c r="E455" s="125"/>
      <c r="F455" s="128"/>
    </row>
    <row r="456" customFormat="false" ht="15" hidden="false" customHeight="true" outlineLevel="0" collapsed="false">
      <c r="A456" s="121"/>
      <c r="B456" s="127"/>
      <c r="C456" s="124"/>
      <c r="D456" s="124"/>
      <c r="E456" s="125"/>
      <c r="F456" s="128"/>
    </row>
    <row r="457" customFormat="false" ht="15" hidden="false" customHeight="true" outlineLevel="0" collapsed="false">
      <c r="A457" s="121"/>
      <c r="B457" s="127"/>
      <c r="C457" s="124"/>
      <c r="D457" s="124"/>
      <c r="E457" s="125"/>
      <c r="F457" s="128"/>
    </row>
    <row r="458" customFormat="false" ht="15" hidden="false" customHeight="true" outlineLevel="0" collapsed="false">
      <c r="A458" s="121"/>
      <c r="B458" s="127"/>
      <c r="C458" s="124"/>
      <c r="D458" s="124"/>
      <c r="E458" s="125"/>
      <c r="F458" s="128"/>
    </row>
    <row r="459" customFormat="false" ht="15" hidden="false" customHeight="true" outlineLevel="0" collapsed="false">
      <c r="A459" s="121"/>
      <c r="B459" s="127"/>
      <c r="C459" s="124"/>
      <c r="D459" s="124"/>
      <c r="E459" s="125"/>
      <c r="F459" s="128"/>
    </row>
    <row r="460" customFormat="false" ht="15" hidden="false" customHeight="true" outlineLevel="0" collapsed="false">
      <c r="A460" s="121"/>
      <c r="B460" s="127"/>
      <c r="C460" s="124"/>
      <c r="D460" s="124"/>
      <c r="E460" s="125"/>
      <c r="F460" s="128"/>
    </row>
    <row r="461" customFormat="false" ht="15" hidden="false" customHeight="true" outlineLevel="0" collapsed="false">
      <c r="A461" s="121"/>
      <c r="B461" s="127"/>
      <c r="C461" s="124"/>
      <c r="D461" s="124"/>
      <c r="E461" s="125"/>
      <c r="F461" s="128"/>
    </row>
    <row r="462" customFormat="false" ht="15" hidden="false" customHeight="true" outlineLevel="0" collapsed="false">
      <c r="A462" s="121"/>
      <c r="B462" s="127"/>
      <c r="C462" s="124"/>
      <c r="D462" s="124"/>
      <c r="E462" s="125"/>
      <c r="F462" s="128"/>
    </row>
    <row r="463" customFormat="false" ht="15" hidden="false" customHeight="true" outlineLevel="0" collapsed="false">
      <c r="A463" s="121"/>
      <c r="B463" s="127"/>
      <c r="C463" s="124"/>
      <c r="D463" s="124"/>
      <c r="E463" s="125"/>
      <c r="F463" s="128"/>
    </row>
    <row r="464" customFormat="false" ht="15" hidden="false" customHeight="true" outlineLevel="0" collapsed="false">
      <c r="A464" s="121"/>
      <c r="B464" s="127"/>
      <c r="C464" s="124"/>
      <c r="D464" s="124"/>
      <c r="E464" s="125"/>
      <c r="F464" s="128"/>
    </row>
    <row r="465" customFormat="false" ht="15" hidden="false" customHeight="true" outlineLevel="0" collapsed="false">
      <c r="A465" s="121"/>
      <c r="B465" s="127"/>
      <c r="C465" s="124"/>
      <c r="D465" s="124"/>
      <c r="E465" s="125"/>
      <c r="F465" s="128"/>
    </row>
    <row r="466" customFormat="false" ht="15" hidden="false" customHeight="true" outlineLevel="0" collapsed="false">
      <c r="A466" s="121"/>
      <c r="B466" s="127"/>
      <c r="C466" s="124"/>
      <c r="D466" s="124"/>
      <c r="E466" s="125"/>
      <c r="F466" s="128"/>
    </row>
    <row r="467" customFormat="false" ht="15" hidden="false" customHeight="true" outlineLevel="0" collapsed="false">
      <c r="A467" s="121"/>
      <c r="B467" s="127"/>
      <c r="C467" s="124"/>
      <c r="D467" s="124"/>
      <c r="E467" s="125"/>
      <c r="F467" s="128"/>
    </row>
    <row r="468" customFormat="false" ht="15" hidden="false" customHeight="true" outlineLevel="0" collapsed="false">
      <c r="A468" s="121"/>
      <c r="B468" s="127"/>
      <c r="C468" s="124"/>
      <c r="D468" s="124"/>
      <c r="E468" s="125"/>
      <c r="F468" s="128"/>
    </row>
    <row r="469" customFormat="false" ht="15" hidden="false" customHeight="true" outlineLevel="0" collapsed="false">
      <c r="A469" s="121"/>
      <c r="B469" s="127"/>
      <c r="C469" s="124"/>
      <c r="D469" s="124"/>
      <c r="E469" s="125"/>
      <c r="F469" s="128"/>
    </row>
    <row r="470" customFormat="false" ht="15" hidden="false" customHeight="true" outlineLevel="0" collapsed="false">
      <c r="A470" s="121"/>
      <c r="B470" s="127"/>
      <c r="C470" s="124"/>
      <c r="D470" s="124"/>
      <c r="E470" s="125"/>
      <c r="F470" s="128"/>
    </row>
    <row r="471" customFormat="false" ht="15" hidden="false" customHeight="true" outlineLevel="0" collapsed="false">
      <c r="A471" s="121"/>
      <c r="B471" s="127"/>
      <c r="C471" s="124"/>
      <c r="D471" s="124"/>
      <c r="E471" s="125"/>
      <c r="F471" s="128"/>
    </row>
    <row r="472" customFormat="false" ht="15" hidden="false" customHeight="true" outlineLevel="0" collapsed="false">
      <c r="A472" s="121"/>
      <c r="B472" s="127"/>
      <c r="C472" s="124"/>
      <c r="D472" s="124"/>
      <c r="E472" s="125"/>
      <c r="F472" s="128"/>
    </row>
    <row r="473" customFormat="false" ht="15" hidden="false" customHeight="true" outlineLevel="0" collapsed="false">
      <c r="A473" s="121"/>
      <c r="B473" s="127"/>
      <c r="C473" s="124"/>
      <c r="D473" s="124"/>
      <c r="E473" s="125"/>
      <c r="F473" s="128"/>
    </row>
    <row r="474" customFormat="false" ht="15" hidden="false" customHeight="true" outlineLevel="0" collapsed="false">
      <c r="A474" s="121"/>
      <c r="B474" s="127"/>
      <c r="C474" s="124"/>
      <c r="D474" s="124"/>
      <c r="E474" s="125"/>
      <c r="F474" s="128"/>
    </row>
    <row r="475" customFormat="false" ht="15" hidden="false" customHeight="true" outlineLevel="0" collapsed="false">
      <c r="A475" s="121"/>
      <c r="B475" s="127"/>
      <c r="C475" s="124"/>
      <c r="D475" s="124"/>
      <c r="E475" s="125"/>
      <c r="F475" s="128"/>
    </row>
    <row r="476" customFormat="false" ht="15" hidden="false" customHeight="true" outlineLevel="0" collapsed="false">
      <c r="A476" s="121"/>
      <c r="B476" s="127"/>
      <c r="C476" s="124"/>
      <c r="D476" s="124"/>
      <c r="E476" s="125"/>
      <c r="F476" s="128"/>
    </row>
    <row r="477" customFormat="false" ht="15" hidden="false" customHeight="true" outlineLevel="0" collapsed="false">
      <c r="A477" s="121"/>
      <c r="B477" s="127"/>
      <c r="C477" s="124"/>
      <c r="D477" s="124"/>
      <c r="E477" s="125"/>
      <c r="F477" s="128"/>
    </row>
    <row r="478" customFormat="false" ht="15" hidden="false" customHeight="true" outlineLevel="0" collapsed="false">
      <c r="A478" s="121"/>
      <c r="B478" s="127"/>
      <c r="C478" s="124"/>
      <c r="D478" s="124"/>
      <c r="E478" s="125"/>
      <c r="F478" s="128"/>
    </row>
    <row r="479" customFormat="false" ht="15" hidden="false" customHeight="true" outlineLevel="0" collapsed="false">
      <c r="A479" s="121"/>
      <c r="B479" s="127"/>
      <c r="C479" s="124"/>
      <c r="D479" s="124"/>
      <c r="E479" s="125"/>
      <c r="F479" s="128"/>
    </row>
    <row r="480" customFormat="false" ht="15" hidden="false" customHeight="true" outlineLevel="0" collapsed="false">
      <c r="A480" s="121"/>
      <c r="B480" s="127"/>
      <c r="C480" s="124"/>
      <c r="D480" s="124"/>
      <c r="E480" s="125"/>
      <c r="F480" s="128"/>
    </row>
    <row r="481" customFormat="false" ht="15" hidden="false" customHeight="true" outlineLevel="0" collapsed="false">
      <c r="A481" s="121"/>
      <c r="B481" s="127"/>
      <c r="C481" s="124"/>
      <c r="D481" s="124"/>
      <c r="E481" s="125"/>
      <c r="F481" s="128"/>
    </row>
    <row r="482" customFormat="false" ht="15" hidden="false" customHeight="true" outlineLevel="0" collapsed="false">
      <c r="A482" s="121"/>
      <c r="B482" s="127"/>
      <c r="C482" s="124"/>
      <c r="D482" s="124"/>
      <c r="E482" s="125"/>
      <c r="F482" s="128"/>
    </row>
    <row r="483" customFormat="false" ht="15" hidden="false" customHeight="true" outlineLevel="0" collapsed="false">
      <c r="A483" s="121"/>
      <c r="B483" s="127"/>
      <c r="C483" s="124"/>
      <c r="D483" s="124"/>
      <c r="E483" s="125"/>
      <c r="F483" s="128"/>
    </row>
    <row r="484" customFormat="false" ht="15" hidden="false" customHeight="true" outlineLevel="0" collapsed="false">
      <c r="A484" s="121"/>
      <c r="B484" s="127"/>
      <c r="C484" s="124"/>
      <c r="D484" s="124"/>
      <c r="E484" s="125"/>
      <c r="F484" s="128"/>
    </row>
    <row r="485" customFormat="false" ht="15" hidden="false" customHeight="true" outlineLevel="0" collapsed="false">
      <c r="A485" s="121"/>
      <c r="B485" s="127"/>
      <c r="C485" s="124"/>
      <c r="D485" s="124"/>
      <c r="E485" s="125"/>
      <c r="F485" s="128"/>
    </row>
    <row r="486" customFormat="false" ht="15" hidden="false" customHeight="true" outlineLevel="0" collapsed="false">
      <c r="A486" s="121"/>
      <c r="B486" s="127"/>
      <c r="C486" s="124"/>
      <c r="D486" s="124"/>
      <c r="E486" s="125"/>
      <c r="F486" s="128"/>
    </row>
    <row r="487" customFormat="false" ht="15" hidden="false" customHeight="true" outlineLevel="0" collapsed="false">
      <c r="A487" s="121"/>
      <c r="B487" s="127"/>
      <c r="C487" s="124"/>
      <c r="D487" s="124"/>
      <c r="E487" s="125"/>
      <c r="F487" s="128"/>
    </row>
    <row r="488" customFormat="false" ht="15" hidden="false" customHeight="true" outlineLevel="0" collapsed="false">
      <c r="A488" s="121"/>
      <c r="B488" s="127"/>
      <c r="C488" s="124"/>
      <c r="D488" s="124"/>
      <c r="E488" s="125"/>
      <c r="F488" s="128"/>
    </row>
    <row r="489" customFormat="false" ht="15" hidden="false" customHeight="true" outlineLevel="0" collapsed="false">
      <c r="A489" s="121"/>
      <c r="B489" s="127"/>
      <c r="C489" s="124"/>
      <c r="D489" s="124"/>
      <c r="E489" s="125"/>
      <c r="F489" s="128"/>
    </row>
    <row r="490" customFormat="false" ht="15" hidden="false" customHeight="true" outlineLevel="0" collapsed="false">
      <c r="A490" s="121"/>
      <c r="B490" s="127"/>
      <c r="C490" s="124"/>
      <c r="D490" s="124"/>
      <c r="E490" s="125"/>
      <c r="F490" s="128"/>
    </row>
    <row r="491" customFormat="false" ht="15" hidden="false" customHeight="true" outlineLevel="0" collapsed="false">
      <c r="A491" s="121"/>
      <c r="B491" s="127"/>
      <c r="C491" s="124"/>
      <c r="D491" s="124"/>
      <c r="E491" s="125"/>
      <c r="F491" s="128"/>
    </row>
    <row r="492" customFormat="false" ht="15" hidden="false" customHeight="true" outlineLevel="0" collapsed="false">
      <c r="A492" s="121"/>
      <c r="B492" s="127"/>
      <c r="C492" s="124"/>
      <c r="D492" s="124"/>
      <c r="E492" s="125"/>
      <c r="F492" s="128"/>
    </row>
    <row r="493" customFormat="false" ht="15" hidden="false" customHeight="true" outlineLevel="0" collapsed="false">
      <c r="A493" s="121"/>
      <c r="B493" s="127"/>
      <c r="C493" s="124"/>
      <c r="D493" s="124"/>
      <c r="E493" s="125"/>
      <c r="F493" s="128"/>
    </row>
    <row r="494" customFormat="false" ht="15" hidden="false" customHeight="true" outlineLevel="0" collapsed="false">
      <c r="A494" s="121"/>
      <c r="B494" s="127"/>
      <c r="C494" s="124"/>
      <c r="D494" s="124"/>
      <c r="E494" s="125"/>
      <c r="F494" s="128"/>
    </row>
    <row r="495" customFormat="false" ht="15" hidden="false" customHeight="true" outlineLevel="0" collapsed="false">
      <c r="A495" s="121"/>
      <c r="B495" s="127"/>
      <c r="C495" s="124"/>
      <c r="D495" s="124"/>
      <c r="E495" s="125"/>
      <c r="F495" s="128"/>
    </row>
    <row r="496" customFormat="false" ht="15" hidden="false" customHeight="true" outlineLevel="0" collapsed="false">
      <c r="A496" s="121"/>
      <c r="B496" s="127"/>
      <c r="C496" s="124"/>
      <c r="D496" s="124"/>
      <c r="E496" s="125"/>
      <c r="F496" s="128"/>
    </row>
    <row r="497" customFormat="false" ht="15" hidden="false" customHeight="true" outlineLevel="0" collapsed="false">
      <c r="A497" s="121"/>
      <c r="B497" s="127"/>
      <c r="C497" s="124"/>
      <c r="D497" s="124"/>
      <c r="E497" s="125"/>
      <c r="F497" s="128"/>
    </row>
    <row r="498" customFormat="false" ht="15" hidden="false" customHeight="true" outlineLevel="0" collapsed="false">
      <c r="A498" s="121"/>
      <c r="B498" s="127"/>
      <c r="C498" s="124"/>
      <c r="D498" s="124"/>
      <c r="E498" s="125"/>
      <c r="F498" s="128"/>
    </row>
    <row r="499" customFormat="false" ht="15" hidden="false" customHeight="true" outlineLevel="0" collapsed="false">
      <c r="A499" s="121"/>
      <c r="B499" s="127"/>
      <c r="C499" s="124"/>
      <c r="D499" s="124"/>
      <c r="E499" s="125"/>
      <c r="F499" s="128"/>
    </row>
    <row r="500" customFormat="false" ht="15" hidden="false" customHeight="true" outlineLevel="0" collapsed="false">
      <c r="A500" s="121"/>
      <c r="B500" s="127"/>
      <c r="C500" s="124"/>
      <c r="D500" s="124"/>
      <c r="E500" s="125"/>
      <c r="F500" s="128"/>
    </row>
    <row r="501" customFormat="false" ht="15" hidden="false" customHeight="true" outlineLevel="0" collapsed="false">
      <c r="A501" s="121"/>
      <c r="B501" s="127"/>
      <c r="C501" s="124"/>
      <c r="D501" s="124"/>
      <c r="E501" s="125"/>
      <c r="F501" s="128"/>
    </row>
    <row r="502" customFormat="false" ht="15" hidden="false" customHeight="true" outlineLevel="0" collapsed="false">
      <c r="A502" s="121"/>
      <c r="B502" s="127"/>
      <c r="C502" s="124"/>
      <c r="D502" s="124"/>
      <c r="E502" s="125"/>
      <c r="F502" s="128"/>
    </row>
    <row r="503" customFormat="false" ht="15" hidden="false" customHeight="true" outlineLevel="0" collapsed="false">
      <c r="A503" s="121"/>
      <c r="B503" s="127"/>
      <c r="C503" s="124"/>
      <c r="D503" s="124"/>
      <c r="E503" s="125"/>
      <c r="F503" s="128"/>
    </row>
    <row r="504" customFormat="false" ht="15" hidden="false" customHeight="true" outlineLevel="0" collapsed="false">
      <c r="A504" s="121"/>
      <c r="B504" s="127"/>
      <c r="C504" s="124"/>
      <c r="D504" s="124"/>
      <c r="E504" s="125"/>
      <c r="F504" s="128"/>
    </row>
    <row r="505" customFormat="false" ht="15" hidden="false" customHeight="true" outlineLevel="0" collapsed="false">
      <c r="A505" s="121"/>
      <c r="B505" s="127"/>
      <c r="C505" s="124"/>
      <c r="D505" s="124"/>
      <c r="E505" s="125"/>
      <c r="F505" s="128"/>
    </row>
    <row r="506" customFormat="false" ht="15" hidden="false" customHeight="true" outlineLevel="0" collapsed="false">
      <c r="A506" s="121"/>
      <c r="B506" s="127"/>
      <c r="C506" s="124"/>
      <c r="D506" s="124"/>
      <c r="E506" s="125"/>
      <c r="F506" s="128"/>
    </row>
    <row r="507" customFormat="false" ht="15" hidden="false" customHeight="true" outlineLevel="0" collapsed="false">
      <c r="A507" s="121"/>
      <c r="B507" s="127"/>
      <c r="C507" s="124"/>
      <c r="D507" s="124"/>
      <c r="E507" s="125"/>
      <c r="F507" s="128"/>
    </row>
    <row r="508" customFormat="false" ht="15" hidden="false" customHeight="true" outlineLevel="0" collapsed="false">
      <c r="A508" s="121"/>
      <c r="B508" s="127"/>
      <c r="C508" s="124"/>
      <c r="D508" s="124"/>
      <c r="E508" s="125"/>
      <c r="F508" s="128"/>
    </row>
    <row r="509" customFormat="false" ht="15" hidden="false" customHeight="true" outlineLevel="0" collapsed="false">
      <c r="A509" s="121"/>
      <c r="B509" s="127"/>
      <c r="C509" s="124"/>
      <c r="D509" s="124"/>
      <c r="E509" s="125"/>
      <c r="F509" s="128"/>
    </row>
    <row r="510" customFormat="false" ht="15" hidden="false" customHeight="true" outlineLevel="0" collapsed="false">
      <c r="A510" s="121"/>
      <c r="B510" s="127"/>
      <c r="C510" s="124"/>
      <c r="D510" s="124"/>
      <c r="E510" s="125"/>
      <c r="F510" s="128"/>
    </row>
    <row r="511" customFormat="false" ht="15" hidden="false" customHeight="true" outlineLevel="0" collapsed="false">
      <c r="A511" s="121"/>
      <c r="B511" s="127"/>
      <c r="C511" s="124"/>
      <c r="D511" s="124"/>
      <c r="E511" s="125"/>
      <c r="F511" s="128"/>
    </row>
    <row r="512" customFormat="false" ht="15" hidden="false" customHeight="true" outlineLevel="0" collapsed="false">
      <c r="A512" s="121"/>
      <c r="B512" s="127"/>
      <c r="C512" s="124"/>
      <c r="D512" s="124"/>
      <c r="E512" s="125"/>
      <c r="F512" s="128"/>
    </row>
    <row r="513" customFormat="false" ht="15" hidden="false" customHeight="true" outlineLevel="0" collapsed="false">
      <c r="A513" s="121"/>
      <c r="B513" s="127"/>
      <c r="C513" s="124"/>
      <c r="D513" s="124"/>
      <c r="E513" s="125"/>
      <c r="F513" s="128"/>
    </row>
    <row r="514" customFormat="false" ht="15" hidden="false" customHeight="true" outlineLevel="0" collapsed="false">
      <c r="A514" s="121"/>
      <c r="B514" s="127"/>
      <c r="C514" s="124"/>
      <c r="D514" s="124"/>
      <c r="E514" s="125"/>
      <c r="F514" s="128"/>
    </row>
    <row r="515" customFormat="false" ht="15" hidden="false" customHeight="true" outlineLevel="0" collapsed="false">
      <c r="A515" s="121"/>
      <c r="B515" s="127"/>
      <c r="C515" s="124"/>
      <c r="D515" s="124"/>
      <c r="E515" s="125"/>
      <c r="F515" s="128"/>
    </row>
    <row r="516" customFormat="false" ht="15" hidden="false" customHeight="true" outlineLevel="0" collapsed="false">
      <c r="A516" s="121"/>
      <c r="B516" s="127"/>
      <c r="C516" s="124"/>
      <c r="D516" s="124"/>
      <c r="E516" s="125"/>
      <c r="F516" s="128"/>
    </row>
    <row r="517" customFormat="false" ht="15" hidden="false" customHeight="true" outlineLevel="0" collapsed="false">
      <c r="A517" s="121"/>
      <c r="B517" s="127"/>
      <c r="C517" s="124"/>
      <c r="D517" s="124"/>
      <c r="E517" s="125"/>
      <c r="F517" s="128"/>
    </row>
    <row r="518" customFormat="false" ht="15" hidden="false" customHeight="true" outlineLevel="0" collapsed="false">
      <c r="A518" s="121"/>
      <c r="B518" s="127"/>
      <c r="C518" s="124"/>
      <c r="D518" s="124"/>
      <c r="E518" s="125"/>
      <c r="F518" s="128"/>
    </row>
    <row r="519" customFormat="false" ht="15" hidden="false" customHeight="true" outlineLevel="0" collapsed="false">
      <c r="A519" s="121"/>
      <c r="B519" s="127"/>
      <c r="C519" s="124"/>
      <c r="D519" s="124"/>
      <c r="E519" s="125"/>
      <c r="F519" s="128"/>
    </row>
    <row r="520" customFormat="false" ht="15" hidden="false" customHeight="true" outlineLevel="0" collapsed="false">
      <c r="A520" s="121"/>
      <c r="B520" s="127"/>
      <c r="C520" s="124"/>
      <c r="D520" s="124"/>
      <c r="E520" s="125"/>
      <c r="F520" s="128"/>
    </row>
    <row r="521" customFormat="false" ht="15" hidden="false" customHeight="true" outlineLevel="0" collapsed="false">
      <c r="A521" s="121"/>
      <c r="B521" s="127"/>
      <c r="C521" s="124"/>
      <c r="D521" s="124"/>
      <c r="E521" s="125"/>
      <c r="F521" s="128"/>
    </row>
    <row r="522" customFormat="false" ht="15" hidden="false" customHeight="true" outlineLevel="0" collapsed="false">
      <c r="A522" s="121"/>
      <c r="B522" s="127"/>
      <c r="C522" s="124"/>
      <c r="D522" s="124"/>
      <c r="E522" s="125"/>
      <c r="F522" s="128"/>
    </row>
    <row r="523" customFormat="false" ht="15" hidden="false" customHeight="true" outlineLevel="0" collapsed="false">
      <c r="A523" s="121"/>
      <c r="B523" s="127"/>
      <c r="C523" s="124"/>
      <c r="D523" s="124"/>
      <c r="E523" s="125"/>
      <c r="F523" s="128"/>
    </row>
    <row r="524" customFormat="false" ht="15" hidden="false" customHeight="true" outlineLevel="0" collapsed="false">
      <c r="A524" s="121"/>
      <c r="B524" s="127"/>
      <c r="C524" s="124"/>
      <c r="D524" s="124"/>
      <c r="E524" s="125"/>
      <c r="F524" s="128"/>
    </row>
    <row r="525" customFormat="false" ht="15" hidden="false" customHeight="true" outlineLevel="0" collapsed="false">
      <c r="A525" s="121"/>
      <c r="B525" s="127"/>
      <c r="C525" s="124"/>
      <c r="D525" s="124"/>
      <c r="E525" s="125"/>
      <c r="F525" s="128"/>
    </row>
    <row r="526" customFormat="false" ht="15" hidden="false" customHeight="true" outlineLevel="0" collapsed="false">
      <c r="A526" s="121"/>
      <c r="B526" s="127"/>
      <c r="C526" s="124"/>
      <c r="D526" s="124"/>
      <c r="E526" s="125"/>
      <c r="F526" s="128"/>
    </row>
    <row r="527" customFormat="false" ht="15" hidden="false" customHeight="true" outlineLevel="0" collapsed="false">
      <c r="A527" s="121"/>
      <c r="B527" s="127"/>
      <c r="C527" s="124"/>
      <c r="D527" s="124"/>
      <c r="E527" s="125"/>
      <c r="F527" s="128"/>
    </row>
    <row r="528" customFormat="false" ht="15" hidden="false" customHeight="true" outlineLevel="0" collapsed="false">
      <c r="A528" s="121"/>
      <c r="B528" s="127"/>
      <c r="C528" s="124"/>
      <c r="D528" s="124"/>
      <c r="E528" s="125"/>
      <c r="F528" s="128"/>
    </row>
    <row r="529" customFormat="false" ht="15" hidden="false" customHeight="true" outlineLevel="0" collapsed="false">
      <c r="A529" s="121"/>
      <c r="B529" s="127"/>
      <c r="C529" s="124"/>
      <c r="D529" s="124"/>
      <c r="E529" s="125"/>
      <c r="F529" s="128"/>
    </row>
    <row r="530" customFormat="false" ht="15" hidden="false" customHeight="true" outlineLevel="0" collapsed="false">
      <c r="A530" s="121"/>
      <c r="B530" s="127"/>
      <c r="C530" s="124"/>
      <c r="D530" s="124"/>
      <c r="E530" s="125"/>
      <c r="F530" s="128"/>
    </row>
    <row r="531" customFormat="false" ht="15" hidden="false" customHeight="true" outlineLevel="0" collapsed="false">
      <c r="A531" s="121"/>
      <c r="B531" s="127"/>
      <c r="C531" s="124"/>
      <c r="D531" s="124"/>
      <c r="E531" s="125"/>
      <c r="F531" s="128"/>
    </row>
    <row r="532" customFormat="false" ht="15" hidden="false" customHeight="true" outlineLevel="0" collapsed="false">
      <c r="A532" s="121"/>
      <c r="B532" s="127"/>
      <c r="C532" s="124"/>
      <c r="D532" s="124"/>
      <c r="E532" s="125"/>
      <c r="F532" s="128"/>
    </row>
    <row r="533" customFormat="false" ht="15" hidden="false" customHeight="true" outlineLevel="0" collapsed="false">
      <c r="A533" s="121"/>
      <c r="B533" s="127"/>
      <c r="C533" s="124"/>
      <c r="D533" s="124"/>
      <c r="E533" s="125"/>
      <c r="F533" s="128"/>
    </row>
    <row r="534" customFormat="false" ht="15" hidden="false" customHeight="true" outlineLevel="0" collapsed="false">
      <c r="A534" s="121"/>
      <c r="B534" s="127"/>
      <c r="C534" s="124"/>
      <c r="D534" s="124"/>
      <c r="E534" s="125"/>
      <c r="F534" s="128"/>
    </row>
    <row r="535" customFormat="false" ht="15" hidden="false" customHeight="true" outlineLevel="0" collapsed="false">
      <c r="A535" s="121"/>
      <c r="B535" s="127"/>
      <c r="C535" s="124"/>
      <c r="D535" s="124"/>
      <c r="E535" s="125"/>
      <c r="F535" s="128"/>
    </row>
    <row r="536" customFormat="false" ht="15" hidden="false" customHeight="true" outlineLevel="0" collapsed="false">
      <c r="A536" s="121"/>
      <c r="B536" s="127"/>
      <c r="C536" s="124"/>
      <c r="D536" s="124"/>
      <c r="E536" s="125"/>
      <c r="F536" s="128"/>
    </row>
    <row r="537" customFormat="false" ht="15" hidden="false" customHeight="true" outlineLevel="0" collapsed="false">
      <c r="A537" s="121"/>
      <c r="B537" s="127"/>
      <c r="C537" s="124"/>
      <c r="D537" s="124"/>
      <c r="E537" s="125"/>
      <c r="F537" s="128"/>
    </row>
    <row r="538" customFormat="false" ht="15" hidden="false" customHeight="true" outlineLevel="0" collapsed="false">
      <c r="A538" s="121"/>
      <c r="B538" s="127"/>
      <c r="C538" s="124"/>
      <c r="D538" s="124"/>
      <c r="E538" s="125"/>
      <c r="F538" s="128"/>
    </row>
    <row r="539" customFormat="false" ht="15" hidden="false" customHeight="true" outlineLevel="0" collapsed="false">
      <c r="A539" s="121"/>
      <c r="B539" s="127"/>
      <c r="C539" s="124"/>
      <c r="D539" s="124"/>
      <c r="E539" s="125"/>
      <c r="F539" s="128"/>
    </row>
    <row r="540" customFormat="false" ht="15" hidden="false" customHeight="true" outlineLevel="0" collapsed="false">
      <c r="A540" s="121"/>
      <c r="B540" s="127"/>
      <c r="C540" s="124"/>
      <c r="D540" s="124"/>
      <c r="E540" s="125"/>
      <c r="F540" s="128"/>
    </row>
    <row r="541" customFormat="false" ht="15" hidden="false" customHeight="true" outlineLevel="0" collapsed="false">
      <c r="A541" s="121"/>
      <c r="B541" s="129"/>
      <c r="C541" s="124"/>
      <c r="D541" s="124"/>
      <c r="E541" s="125"/>
      <c r="F541" s="128"/>
    </row>
    <row r="542" customFormat="false" ht="15" hidden="false" customHeight="true" outlineLevel="0" collapsed="false">
      <c r="A542" s="121"/>
      <c r="B542" s="129"/>
      <c r="C542" s="124"/>
      <c r="D542" s="124"/>
      <c r="E542" s="125"/>
      <c r="F542" s="128"/>
    </row>
    <row r="543" customFormat="false" ht="15" hidden="false" customHeight="true" outlineLevel="0" collapsed="false">
      <c r="A543" s="121"/>
      <c r="B543" s="129"/>
      <c r="C543" s="124"/>
      <c r="D543" s="124"/>
      <c r="E543" s="125"/>
      <c r="F543" s="128"/>
    </row>
    <row r="544" customFormat="false" ht="15" hidden="false" customHeight="true" outlineLevel="0" collapsed="false">
      <c r="A544" s="121"/>
      <c r="B544" s="129"/>
      <c r="C544" s="124"/>
      <c r="D544" s="124"/>
      <c r="E544" s="125"/>
      <c r="F544" s="128"/>
    </row>
    <row r="545" customFormat="false" ht="15" hidden="false" customHeight="true" outlineLevel="0" collapsed="false">
      <c r="A545" s="121"/>
      <c r="B545" s="129"/>
      <c r="C545" s="124"/>
      <c r="D545" s="124"/>
      <c r="E545" s="125"/>
      <c r="F545" s="128"/>
    </row>
    <row r="546" customFormat="false" ht="15" hidden="false" customHeight="true" outlineLevel="0" collapsed="false">
      <c r="A546" s="121"/>
      <c r="B546" s="129"/>
      <c r="C546" s="124"/>
      <c r="D546" s="124"/>
      <c r="E546" s="125"/>
      <c r="F546" s="128"/>
    </row>
    <row r="547" customFormat="false" ht="15" hidden="false" customHeight="true" outlineLevel="0" collapsed="false">
      <c r="A547" s="121"/>
      <c r="B547" s="129"/>
      <c r="C547" s="124"/>
      <c r="D547" s="124"/>
      <c r="E547" s="125"/>
      <c r="F547" s="128"/>
    </row>
    <row r="548" customFormat="false" ht="15" hidden="false" customHeight="true" outlineLevel="0" collapsed="false">
      <c r="A548" s="121"/>
      <c r="B548" s="129"/>
      <c r="C548" s="124"/>
      <c r="D548" s="124"/>
      <c r="E548" s="125"/>
      <c r="F548" s="128"/>
    </row>
    <row r="549" customFormat="false" ht="15" hidden="false" customHeight="true" outlineLevel="0" collapsed="false">
      <c r="A549" s="121"/>
      <c r="B549" s="129"/>
      <c r="C549" s="124"/>
      <c r="D549" s="124"/>
      <c r="E549" s="125"/>
      <c r="F549" s="128"/>
    </row>
    <row r="550" customFormat="false" ht="15" hidden="false" customHeight="true" outlineLevel="0" collapsed="false">
      <c r="A550" s="121"/>
      <c r="B550" s="129"/>
      <c r="C550" s="124"/>
      <c r="D550" s="124"/>
      <c r="E550" s="125"/>
      <c r="F550" s="128"/>
    </row>
    <row r="551" customFormat="false" ht="15" hidden="false" customHeight="true" outlineLevel="0" collapsed="false">
      <c r="A551" s="121"/>
      <c r="B551" s="129"/>
      <c r="C551" s="124"/>
      <c r="D551" s="124"/>
      <c r="E551" s="125"/>
      <c r="F551" s="128"/>
    </row>
    <row r="552" customFormat="false" ht="15" hidden="false" customHeight="true" outlineLevel="0" collapsed="false">
      <c r="A552" s="121"/>
      <c r="B552" s="129"/>
      <c r="C552" s="124"/>
      <c r="D552" s="124"/>
      <c r="E552" s="125"/>
      <c r="F552" s="128"/>
    </row>
    <row r="553" customFormat="false" ht="15" hidden="false" customHeight="true" outlineLevel="0" collapsed="false">
      <c r="A553" s="121"/>
      <c r="B553" s="129"/>
      <c r="C553" s="124"/>
      <c r="D553" s="124"/>
      <c r="E553" s="125"/>
      <c r="F553" s="128"/>
    </row>
    <row r="554" customFormat="false" ht="15" hidden="false" customHeight="true" outlineLevel="0" collapsed="false">
      <c r="A554" s="121"/>
      <c r="B554" s="129"/>
      <c r="C554" s="124"/>
      <c r="D554" s="124"/>
      <c r="E554" s="125"/>
      <c r="F554" s="128"/>
    </row>
    <row r="555" customFormat="false" ht="15" hidden="false" customHeight="true" outlineLevel="0" collapsed="false">
      <c r="A555" s="121"/>
      <c r="B555" s="129"/>
      <c r="C555" s="124"/>
      <c r="D555" s="124"/>
      <c r="E555" s="125"/>
      <c r="F555" s="128"/>
    </row>
    <row r="556" customFormat="false" ht="15" hidden="false" customHeight="true" outlineLevel="0" collapsed="false">
      <c r="A556" s="121"/>
      <c r="B556" s="129"/>
      <c r="C556" s="124"/>
      <c r="D556" s="124"/>
      <c r="E556" s="125"/>
      <c r="F556" s="128"/>
    </row>
    <row r="557" customFormat="false" ht="15" hidden="false" customHeight="true" outlineLevel="0" collapsed="false">
      <c r="A557" s="121"/>
      <c r="B557" s="129"/>
      <c r="C557" s="124"/>
      <c r="D557" s="124"/>
      <c r="E557" s="125"/>
      <c r="F557" s="128"/>
    </row>
    <row r="558" customFormat="false" ht="15" hidden="false" customHeight="true" outlineLevel="0" collapsed="false">
      <c r="A558" s="121"/>
      <c r="B558" s="129"/>
      <c r="C558" s="124"/>
      <c r="D558" s="124"/>
      <c r="E558" s="125"/>
      <c r="F558" s="128"/>
    </row>
    <row r="559" customFormat="false" ht="15" hidden="false" customHeight="true" outlineLevel="0" collapsed="false">
      <c r="A559" s="121"/>
      <c r="B559" s="129"/>
      <c r="C559" s="124"/>
      <c r="D559" s="124"/>
      <c r="E559" s="125"/>
      <c r="F559" s="128"/>
    </row>
    <row r="560" customFormat="false" ht="15" hidden="false" customHeight="true" outlineLevel="0" collapsed="false">
      <c r="A560" s="121"/>
      <c r="B560" s="129"/>
      <c r="C560" s="124"/>
      <c r="D560" s="124"/>
      <c r="E560" s="125"/>
      <c r="F560" s="128"/>
    </row>
    <row r="561" customFormat="false" ht="15" hidden="false" customHeight="true" outlineLevel="0" collapsed="false">
      <c r="A561" s="121"/>
      <c r="B561" s="129"/>
      <c r="C561" s="124"/>
      <c r="D561" s="124"/>
      <c r="E561" s="125"/>
      <c r="F561" s="128"/>
    </row>
    <row r="562" customFormat="false" ht="15" hidden="false" customHeight="true" outlineLevel="0" collapsed="false">
      <c r="A562" s="121"/>
      <c r="B562" s="129"/>
      <c r="C562" s="124"/>
      <c r="D562" s="124"/>
      <c r="E562" s="125"/>
      <c r="F562" s="128"/>
    </row>
    <row r="563" customFormat="false" ht="15" hidden="false" customHeight="true" outlineLevel="0" collapsed="false">
      <c r="A563" s="121"/>
      <c r="B563" s="129"/>
      <c r="C563" s="124"/>
      <c r="D563" s="124"/>
      <c r="E563" s="125"/>
      <c r="F563" s="128"/>
    </row>
    <row r="564" customFormat="false" ht="15" hidden="false" customHeight="true" outlineLevel="0" collapsed="false">
      <c r="A564" s="121"/>
      <c r="B564" s="129"/>
      <c r="C564" s="124"/>
      <c r="D564" s="124"/>
      <c r="E564" s="125"/>
      <c r="F564" s="128"/>
    </row>
    <row r="565" customFormat="false" ht="15" hidden="false" customHeight="true" outlineLevel="0" collapsed="false">
      <c r="A565" s="121"/>
      <c r="B565" s="129"/>
      <c r="C565" s="124"/>
      <c r="D565" s="124"/>
      <c r="E565" s="125"/>
      <c r="F565" s="128"/>
    </row>
    <row r="566" customFormat="false" ht="15" hidden="false" customHeight="true" outlineLevel="0" collapsed="false">
      <c r="A566" s="121"/>
      <c r="B566" s="129"/>
      <c r="C566" s="124"/>
      <c r="D566" s="124"/>
      <c r="E566" s="125"/>
      <c r="F566" s="128"/>
    </row>
    <row r="567" customFormat="false" ht="15" hidden="false" customHeight="true" outlineLevel="0" collapsed="false">
      <c r="A567" s="121"/>
      <c r="B567" s="129"/>
      <c r="C567" s="124"/>
      <c r="D567" s="124"/>
      <c r="E567" s="125"/>
      <c r="F567" s="128"/>
    </row>
    <row r="568" customFormat="false" ht="15" hidden="false" customHeight="true" outlineLevel="0" collapsed="false">
      <c r="A568" s="121"/>
      <c r="B568" s="129"/>
      <c r="C568" s="124"/>
      <c r="D568" s="124"/>
      <c r="E568" s="125"/>
      <c r="F568" s="128"/>
    </row>
    <row r="569" customFormat="false" ht="15" hidden="false" customHeight="true" outlineLevel="0" collapsed="false">
      <c r="A569" s="121"/>
      <c r="B569" s="129"/>
      <c r="C569" s="124"/>
      <c r="D569" s="124"/>
      <c r="E569" s="125"/>
      <c r="F569" s="128"/>
    </row>
    <row r="570" customFormat="false" ht="15" hidden="false" customHeight="true" outlineLevel="0" collapsed="false">
      <c r="A570" s="121"/>
      <c r="B570" s="129"/>
      <c r="C570" s="124"/>
      <c r="D570" s="124"/>
      <c r="E570" s="125"/>
      <c r="F570" s="128"/>
    </row>
    <row r="571" customFormat="false" ht="15" hidden="false" customHeight="true" outlineLevel="0" collapsed="false">
      <c r="A571" s="121"/>
      <c r="B571" s="129"/>
      <c r="C571" s="124"/>
      <c r="D571" s="124"/>
      <c r="E571" s="125"/>
      <c r="F571" s="128"/>
    </row>
    <row r="572" customFormat="false" ht="15" hidden="false" customHeight="true" outlineLevel="0" collapsed="false">
      <c r="A572" s="121"/>
      <c r="B572" s="129"/>
      <c r="C572" s="124"/>
      <c r="D572" s="124"/>
      <c r="E572" s="125"/>
      <c r="F572" s="128"/>
    </row>
    <row r="573" customFormat="false" ht="15" hidden="false" customHeight="true" outlineLevel="0" collapsed="false">
      <c r="A573" s="121"/>
      <c r="B573" s="129"/>
      <c r="C573" s="124"/>
      <c r="D573" s="124"/>
      <c r="E573" s="125"/>
      <c r="F573" s="128"/>
    </row>
    <row r="574" customFormat="false" ht="15" hidden="false" customHeight="true" outlineLevel="0" collapsed="false">
      <c r="A574" s="121"/>
      <c r="B574" s="129"/>
      <c r="C574" s="124"/>
      <c r="D574" s="124"/>
      <c r="E574" s="125"/>
      <c r="F574" s="128"/>
    </row>
    <row r="575" customFormat="false" ht="15" hidden="false" customHeight="true" outlineLevel="0" collapsed="false">
      <c r="A575" s="121"/>
      <c r="B575" s="129"/>
      <c r="C575" s="124"/>
      <c r="D575" s="124"/>
      <c r="E575" s="125"/>
      <c r="F575" s="128"/>
    </row>
    <row r="576" customFormat="false" ht="15" hidden="false" customHeight="true" outlineLevel="0" collapsed="false">
      <c r="A576" s="121"/>
      <c r="B576" s="129"/>
      <c r="C576" s="124"/>
      <c r="D576" s="124"/>
      <c r="E576" s="125"/>
      <c r="F576" s="128"/>
    </row>
    <row r="577" customFormat="false" ht="15" hidden="false" customHeight="true" outlineLevel="0" collapsed="false">
      <c r="A577" s="121"/>
      <c r="B577" s="129"/>
      <c r="C577" s="124"/>
      <c r="D577" s="124"/>
      <c r="E577" s="125"/>
      <c r="F577" s="128"/>
    </row>
    <row r="578" customFormat="false" ht="15" hidden="false" customHeight="true" outlineLevel="0" collapsed="false">
      <c r="A578" s="121"/>
      <c r="B578" s="129"/>
      <c r="C578" s="124"/>
      <c r="D578" s="124"/>
      <c r="E578" s="125"/>
      <c r="F578" s="128"/>
    </row>
    <row r="579" customFormat="false" ht="15" hidden="false" customHeight="true" outlineLevel="0" collapsed="false">
      <c r="A579" s="121"/>
      <c r="B579" s="129"/>
      <c r="C579" s="124"/>
      <c r="D579" s="124"/>
      <c r="E579" s="125"/>
      <c r="F579" s="128"/>
    </row>
    <row r="580" customFormat="false" ht="15" hidden="false" customHeight="true" outlineLevel="0" collapsed="false">
      <c r="A580" s="121"/>
      <c r="B580" s="129"/>
      <c r="C580" s="124"/>
      <c r="D580" s="124"/>
      <c r="E580" s="125"/>
      <c r="F580" s="128"/>
    </row>
    <row r="581" customFormat="false" ht="15" hidden="false" customHeight="true" outlineLevel="0" collapsed="false">
      <c r="A581" s="121"/>
      <c r="B581" s="129"/>
      <c r="C581" s="124"/>
      <c r="D581" s="124"/>
      <c r="E581" s="125"/>
      <c r="F581" s="128"/>
    </row>
    <row r="582" customFormat="false" ht="15" hidden="false" customHeight="true" outlineLevel="0" collapsed="false">
      <c r="A582" s="121"/>
      <c r="B582" s="129"/>
      <c r="C582" s="124"/>
      <c r="D582" s="124"/>
      <c r="E582" s="125"/>
      <c r="F582" s="128"/>
    </row>
    <row r="583" customFormat="false" ht="15" hidden="false" customHeight="true" outlineLevel="0" collapsed="false">
      <c r="A583" s="121"/>
      <c r="B583" s="129"/>
      <c r="C583" s="124"/>
      <c r="D583" s="124"/>
      <c r="E583" s="125"/>
      <c r="F583" s="128"/>
    </row>
    <row r="584" customFormat="false" ht="15" hidden="false" customHeight="true" outlineLevel="0" collapsed="false">
      <c r="A584" s="121"/>
      <c r="B584" s="129"/>
      <c r="C584" s="124"/>
      <c r="D584" s="124"/>
      <c r="E584" s="125"/>
      <c r="F584" s="128"/>
    </row>
    <row r="585" customFormat="false" ht="15" hidden="false" customHeight="true" outlineLevel="0" collapsed="false">
      <c r="A585" s="121"/>
      <c r="B585" s="129"/>
      <c r="C585" s="124"/>
      <c r="D585" s="124"/>
      <c r="E585" s="125"/>
      <c r="F585" s="128"/>
    </row>
    <row r="586" customFormat="false" ht="15" hidden="false" customHeight="true" outlineLevel="0" collapsed="false">
      <c r="A586" s="121"/>
      <c r="B586" s="129"/>
      <c r="C586" s="124"/>
      <c r="D586" s="124"/>
      <c r="E586" s="125"/>
      <c r="F586" s="128"/>
    </row>
    <row r="587" customFormat="false" ht="15" hidden="false" customHeight="true" outlineLevel="0" collapsed="false">
      <c r="A587" s="121"/>
      <c r="B587" s="129"/>
      <c r="C587" s="124"/>
      <c r="D587" s="124"/>
      <c r="E587" s="125"/>
      <c r="F587" s="128"/>
    </row>
    <row r="588" customFormat="false" ht="15" hidden="false" customHeight="true" outlineLevel="0" collapsed="false">
      <c r="A588" s="121"/>
      <c r="B588" s="129"/>
      <c r="C588" s="124"/>
      <c r="D588" s="124"/>
      <c r="E588" s="125"/>
      <c r="F588" s="128"/>
    </row>
    <row r="589" customFormat="false" ht="15" hidden="false" customHeight="true" outlineLevel="0" collapsed="false">
      <c r="A589" s="121"/>
      <c r="B589" s="129"/>
      <c r="C589" s="124"/>
      <c r="D589" s="124"/>
      <c r="E589" s="125"/>
      <c r="F589" s="128"/>
    </row>
    <row r="590" customFormat="false" ht="15" hidden="false" customHeight="true" outlineLevel="0" collapsed="false">
      <c r="A590" s="121"/>
      <c r="B590" s="129"/>
      <c r="C590" s="124"/>
      <c r="D590" s="124"/>
      <c r="E590" s="125"/>
      <c r="F590" s="128"/>
    </row>
    <row r="591" customFormat="false" ht="15" hidden="false" customHeight="true" outlineLevel="0" collapsed="false">
      <c r="A591" s="121"/>
      <c r="B591" s="129"/>
      <c r="C591" s="124"/>
      <c r="D591" s="124"/>
      <c r="E591" s="125"/>
      <c r="F591" s="128"/>
    </row>
    <row r="592" customFormat="false" ht="15" hidden="false" customHeight="true" outlineLevel="0" collapsed="false">
      <c r="A592" s="121"/>
      <c r="B592" s="129"/>
      <c r="C592" s="124"/>
      <c r="D592" s="124"/>
      <c r="E592" s="125"/>
      <c r="F592" s="128"/>
    </row>
    <row r="593" customFormat="false" ht="15" hidden="false" customHeight="true" outlineLevel="0" collapsed="false">
      <c r="A593" s="121"/>
      <c r="B593" s="129"/>
      <c r="C593" s="124"/>
      <c r="D593" s="124"/>
      <c r="E593" s="125"/>
      <c r="F593" s="128"/>
    </row>
    <row r="594" customFormat="false" ht="15" hidden="false" customHeight="true" outlineLevel="0" collapsed="false">
      <c r="A594" s="121"/>
      <c r="B594" s="129"/>
      <c r="C594" s="124"/>
      <c r="D594" s="124"/>
      <c r="E594" s="125"/>
      <c r="F594" s="128"/>
    </row>
    <row r="595" customFormat="false" ht="15" hidden="false" customHeight="true" outlineLevel="0" collapsed="false">
      <c r="A595" s="121"/>
      <c r="B595" s="129"/>
      <c r="C595" s="124"/>
      <c r="D595" s="124"/>
      <c r="E595" s="125"/>
      <c r="F595" s="128"/>
    </row>
    <row r="596" customFormat="false" ht="15" hidden="false" customHeight="true" outlineLevel="0" collapsed="false">
      <c r="A596" s="121"/>
      <c r="B596" s="129"/>
      <c r="C596" s="124"/>
      <c r="D596" s="124"/>
      <c r="E596" s="125"/>
      <c r="F596" s="128"/>
    </row>
    <row r="597" customFormat="false" ht="15" hidden="false" customHeight="true" outlineLevel="0" collapsed="false">
      <c r="A597" s="121"/>
      <c r="B597" s="129"/>
      <c r="C597" s="124"/>
      <c r="D597" s="124"/>
      <c r="E597" s="125"/>
      <c r="F597" s="128"/>
    </row>
    <row r="598" customFormat="false" ht="15" hidden="false" customHeight="true" outlineLevel="0" collapsed="false">
      <c r="A598" s="121"/>
      <c r="B598" s="129"/>
      <c r="C598" s="124"/>
      <c r="D598" s="124"/>
      <c r="E598" s="125"/>
      <c r="F598" s="128"/>
    </row>
    <row r="599" customFormat="false" ht="15" hidden="false" customHeight="true" outlineLevel="0" collapsed="false">
      <c r="A599" s="121"/>
      <c r="B599" s="129"/>
      <c r="C599" s="124"/>
      <c r="D599" s="124"/>
      <c r="E599" s="125"/>
      <c r="F599" s="128"/>
    </row>
    <row r="600" customFormat="false" ht="15" hidden="false" customHeight="true" outlineLevel="0" collapsed="false">
      <c r="A600" s="121"/>
      <c r="B600" s="129"/>
      <c r="C600" s="124"/>
      <c r="D600" s="124"/>
      <c r="E600" s="125"/>
      <c r="F600" s="128"/>
    </row>
    <row r="601" customFormat="false" ht="15" hidden="false" customHeight="true" outlineLevel="0" collapsed="false">
      <c r="A601" s="121"/>
      <c r="B601" s="129"/>
      <c r="C601" s="124"/>
      <c r="D601" s="124"/>
      <c r="E601" s="125"/>
      <c r="F601" s="128"/>
    </row>
    <row r="602" customFormat="false" ht="15" hidden="false" customHeight="true" outlineLevel="0" collapsed="false">
      <c r="A602" s="121"/>
      <c r="B602" s="129"/>
      <c r="C602" s="124"/>
      <c r="D602" s="124"/>
      <c r="E602" s="125"/>
      <c r="F602" s="128"/>
    </row>
    <row r="603" customFormat="false" ht="15" hidden="false" customHeight="true" outlineLevel="0" collapsed="false">
      <c r="A603" s="121"/>
      <c r="B603" s="129"/>
      <c r="C603" s="124"/>
      <c r="D603" s="124"/>
      <c r="E603" s="125"/>
      <c r="F603" s="128"/>
    </row>
    <row r="604" customFormat="false" ht="15" hidden="false" customHeight="true" outlineLevel="0" collapsed="false">
      <c r="A604" s="121"/>
      <c r="B604" s="129"/>
      <c r="C604" s="124"/>
      <c r="D604" s="124"/>
      <c r="E604" s="125"/>
      <c r="F604" s="128"/>
    </row>
    <row r="605" customFormat="false" ht="15" hidden="false" customHeight="true" outlineLevel="0" collapsed="false">
      <c r="A605" s="121"/>
      <c r="B605" s="129"/>
      <c r="C605" s="124"/>
      <c r="D605" s="124"/>
      <c r="E605" s="125"/>
      <c r="F605" s="128"/>
    </row>
    <row r="606" customFormat="false" ht="15" hidden="false" customHeight="true" outlineLevel="0" collapsed="false">
      <c r="A606" s="121"/>
      <c r="B606" s="129"/>
      <c r="C606" s="124"/>
      <c r="D606" s="124"/>
      <c r="E606" s="125"/>
      <c r="F606" s="130"/>
    </row>
    <row r="607" customFormat="false" ht="15" hidden="false" customHeight="true" outlineLevel="0" collapsed="false">
      <c r="A607" s="121"/>
      <c r="B607" s="129"/>
      <c r="C607" s="124"/>
      <c r="D607" s="124"/>
      <c r="E607" s="125"/>
      <c r="F607" s="130"/>
    </row>
    <row r="608" customFormat="false" ht="15" hidden="false" customHeight="true" outlineLevel="0" collapsed="false">
      <c r="A608" s="121"/>
      <c r="B608" s="129"/>
      <c r="C608" s="124"/>
      <c r="D608" s="124"/>
      <c r="E608" s="125"/>
      <c r="F608" s="130"/>
    </row>
    <row r="609" customFormat="false" ht="15" hidden="false" customHeight="true" outlineLevel="0" collapsed="false">
      <c r="A609" s="121"/>
      <c r="B609" s="129"/>
      <c r="C609" s="124"/>
      <c r="D609" s="124"/>
      <c r="E609" s="125"/>
      <c r="F609" s="130"/>
    </row>
    <row r="610" customFormat="false" ht="15" hidden="false" customHeight="true" outlineLevel="0" collapsed="false">
      <c r="A610" s="121"/>
      <c r="B610" s="129"/>
      <c r="C610" s="124"/>
      <c r="D610" s="124"/>
      <c r="E610" s="125"/>
      <c r="F610" s="130"/>
    </row>
    <row r="611" customFormat="false" ht="15" hidden="false" customHeight="true" outlineLevel="0" collapsed="false">
      <c r="A611" s="121"/>
      <c r="B611" s="129"/>
      <c r="C611" s="124"/>
      <c r="D611" s="124"/>
      <c r="E611" s="125"/>
      <c r="F611" s="130"/>
    </row>
    <row r="612" customFormat="false" ht="15" hidden="false" customHeight="true" outlineLevel="0" collapsed="false">
      <c r="A612" s="121"/>
      <c r="B612" s="129"/>
      <c r="C612" s="124"/>
      <c r="D612" s="124"/>
      <c r="E612" s="125"/>
      <c r="F612" s="130"/>
    </row>
    <row r="613" customFormat="false" ht="15" hidden="false" customHeight="true" outlineLevel="0" collapsed="false">
      <c r="A613" s="121"/>
      <c r="B613" s="129"/>
      <c r="C613" s="124"/>
      <c r="D613" s="124"/>
      <c r="E613" s="125"/>
      <c r="F613" s="130"/>
    </row>
    <row r="614" customFormat="false" ht="15" hidden="false" customHeight="true" outlineLevel="0" collapsed="false">
      <c r="A614" s="121"/>
      <c r="B614" s="129"/>
      <c r="C614" s="124"/>
      <c r="D614" s="124"/>
      <c r="E614" s="125"/>
      <c r="F614" s="130"/>
    </row>
    <row r="615" customFormat="false" ht="15" hidden="false" customHeight="true" outlineLevel="0" collapsed="false">
      <c r="A615" s="121"/>
      <c r="B615" s="129"/>
      <c r="C615" s="124"/>
      <c r="D615" s="124"/>
      <c r="E615" s="125"/>
      <c r="F615" s="130"/>
    </row>
    <row r="616" customFormat="false" ht="15" hidden="false" customHeight="true" outlineLevel="0" collapsed="false">
      <c r="A616" s="121"/>
      <c r="B616" s="129"/>
      <c r="C616" s="124"/>
      <c r="D616" s="124"/>
      <c r="E616" s="125"/>
      <c r="F616" s="130"/>
    </row>
    <row r="617" customFormat="false" ht="15" hidden="false" customHeight="true" outlineLevel="0" collapsed="false">
      <c r="A617" s="121"/>
      <c r="B617" s="129"/>
      <c r="C617" s="124"/>
      <c r="D617" s="124"/>
      <c r="E617" s="125"/>
      <c r="F617" s="130"/>
    </row>
    <row r="618" customFormat="false" ht="15" hidden="false" customHeight="true" outlineLevel="0" collapsed="false">
      <c r="A618" s="121"/>
      <c r="B618" s="129"/>
      <c r="C618" s="124"/>
      <c r="D618" s="124"/>
      <c r="E618" s="125"/>
      <c r="F618" s="130"/>
    </row>
    <row r="619" customFormat="false" ht="15" hidden="false" customHeight="true" outlineLevel="0" collapsed="false">
      <c r="A619" s="121"/>
      <c r="B619" s="129"/>
      <c r="C619" s="124"/>
      <c r="D619" s="124"/>
      <c r="E619" s="125"/>
      <c r="F619" s="130"/>
    </row>
    <row r="620" customFormat="false" ht="15" hidden="false" customHeight="true" outlineLevel="0" collapsed="false">
      <c r="A620" s="121"/>
      <c r="B620" s="129"/>
      <c r="C620" s="124"/>
      <c r="D620" s="124"/>
      <c r="E620" s="125"/>
      <c r="F620" s="130"/>
    </row>
    <row r="621" customFormat="false" ht="15" hidden="false" customHeight="true" outlineLevel="0" collapsed="false">
      <c r="A621" s="121"/>
      <c r="B621" s="129"/>
      <c r="C621" s="124"/>
      <c r="D621" s="124"/>
      <c r="E621" s="125"/>
      <c r="F621" s="130"/>
    </row>
    <row r="622" customFormat="false" ht="15" hidden="false" customHeight="true" outlineLevel="0" collapsed="false">
      <c r="A622" s="121"/>
      <c r="B622" s="129"/>
      <c r="C622" s="124"/>
      <c r="D622" s="124"/>
      <c r="E622" s="125"/>
      <c r="F622" s="130"/>
    </row>
    <row r="623" customFormat="false" ht="15" hidden="false" customHeight="true" outlineLevel="0" collapsed="false">
      <c r="A623" s="121"/>
      <c r="B623" s="129"/>
      <c r="C623" s="124"/>
      <c r="D623" s="124"/>
      <c r="E623" s="125"/>
      <c r="F623" s="130"/>
    </row>
    <row r="624" customFormat="false" ht="15" hidden="false" customHeight="true" outlineLevel="0" collapsed="false">
      <c r="A624" s="121"/>
      <c r="B624" s="129"/>
      <c r="C624" s="124"/>
      <c r="D624" s="124"/>
      <c r="E624" s="125"/>
      <c r="F624" s="130"/>
    </row>
    <row r="625" customFormat="false" ht="15" hidden="false" customHeight="true" outlineLevel="0" collapsed="false">
      <c r="A625" s="121"/>
      <c r="B625" s="129"/>
      <c r="C625" s="124"/>
      <c r="D625" s="124"/>
      <c r="E625" s="125"/>
      <c r="F625" s="130"/>
    </row>
    <row r="626" customFormat="false" ht="15" hidden="false" customHeight="true" outlineLevel="0" collapsed="false">
      <c r="A626" s="121"/>
      <c r="B626" s="129"/>
      <c r="C626" s="124"/>
      <c r="D626" s="124"/>
      <c r="E626" s="125"/>
      <c r="F626" s="130"/>
    </row>
    <row r="627" customFormat="false" ht="15" hidden="false" customHeight="true" outlineLevel="0" collapsed="false">
      <c r="A627" s="121"/>
      <c r="B627" s="129"/>
      <c r="C627" s="124"/>
      <c r="D627" s="124"/>
      <c r="E627" s="125"/>
      <c r="F627" s="130"/>
    </row>
    <row r="628" customFormat="false" ht="15" hidden="false" customHeight="true" outlineLevel="0" collapsed="false">
      <c r="A628" s="121"/>
      <c r="B628" s="129"/>
      <c r="C628" s="124"/>
      <c r="D628" s="124"/>
      <c r="E628" s="125"/>
      <c r="F628" s="130"/>
    </row>
    <row r="629" customFormat="false" ht="15" hidden="false" customHeight="true" outlineLevel="0" collapsed="false">
      <c r="A629" s="121"/>
      <c r="B629" s="129"/>
      <c r="C629" s="124"/>
      <c r="D629" s="124"/>
      <c r="E629" s="125"/>
      <c r="F629" s="130"/>
    </row>
    <row r="630" customFormat="false" ht="15" hidden="false" customHeight="true" outlineLevel="0" collapsed="false">
      <c r="A630" s="121"/>
      <c r="B630" s="129"/>
      <c r="C630" s="124"/>
      <c r="D630" s="124"/>
      <c r="E630" s="125"/>
      <c r="F630" s="130"/>
    </row>
    <row r="631" customFormat="false" ht="15" hidden="false" customHeight="true" outlineLevel="0" collapsed="false">
      <c r="A631" s="121"/>
      <c r="B631" s="129"/>
      <c r="C631" s="124"/>
      <c r="D631" s="124"/>
      <c r="E631" s="125"/>
      <c r="F631" s="130"/>
    </row>
    <row r="632" customFormat="false" ht="15" hidden="false" customHeight="true" outlineLevel="0" collapsed="false">
      <c r="A632" s="121"/>
      <c r="B632" s="129"/>
      <c r="C632" s="124"/>
      <c r="D632" s="124"/>
      <c r="E632" s="125"/>
      <c r="F632" s="130"/>
    </row>
    <row r="633" customFormat="false" ht="15" hidden="false" customHeight="true" outlineLevel="0" collapsed="false">
      <c r="A633" s="121"/>
      <c r="B633" s="129"/>
      <c r="C633" s="124"/>
      <c r="D633" s="124"/>
      <c r="E633" s="125"/>
      <c r="F633" s="130"/>
    </row>
    <row r="634" customFormat="false" ht="15" hidden="false" customHeight="true" outlineLevel="0" collapsed="false">
      <c r="A634" s="121"/>
      <c r="B634" s="129"/>
      <c r="C634" s="124"/>
      <c r="D634" s="124"/>
      <c r="E634" s="125"/>
      <c r="F634" s="130"/>
    </row>
    <row r="635" customFormat="false" ht="15" hidden="false" customHeight="true" outlineLevel="0" collapsed="false">
      <c r="A635" s="121"/>
      <c r="B635" s="129"/>
      <c r="C635" s="124"/>
      <c r="D635" s="124"/>
      <c r="E635" s="125"/>
      <c r="F635" s="130"/>
    </row>
    <row r="636" customFormat="false" ht="15" hidden="false" customHeight="true" outlineLevel="0" collapsed="false">
      <c r="A636" s="121"/>
      <c r="B636" s="129"/>
      <c r="C636" s="124"/>
      <c r="D636" s="124"/>
      <c r="E636" s="125"/>
      <c r="F636" s="130"/>
    </row>
    <row r="637" customFormat="false" ht="15" hidden="false" customHeight="true" outlineLevel="0" collapsed="false">
      <c r="A637" s="121"/>
      <c r="B637" s="129"/>
      <c r="C637" s="124"/>
      <c r="D637" s="124"/>
      <c r="E637" s="125"/>
      <c r="F637" s="130"/>
    </row>
    <row r="638" customFormat="false" ht="15" hidden="false" customHeight="true" outlineLevel="0" collapsed="false">
      <c r="A638" s="121"/>
      <c r="B638" s="129"/>
      <c r="C638" s="124"/>
      <c r="D638" s="124"/>
      <c r="E638" s="125"/>
      <c r="F638" s="130"/>
    </row>
    <row r="639" customFormat="false" ht="15" hidden="false" customHeight="true" outlineLevel="0" collapsed="false">
      <c r="A639" s="121"/>
      <c r="B639" s="129"/>
      <c r="C639" s="124"/>
      <c r="D639" s="124"/>
      <c r="E639" s="125"/>
      <c r="F639" s="130"/>
    </row>
    <row r="640" customFormat="false" ht="15" hidden="false" customHeight="true" outlineLevel="0" collapsed="false">
      <c r="A640" s="121"/>
      <c r="B640" s="129"/>
      <c r="C640" s="124"/>
      <c r="D640" s="124"/>
      <c r="E640" s="125"/>
      <c r="F640" s="130"/>
    </row>
    <row r="641" customFormat="false" ht="15" hidden="false" customHeight="true" outlineLevel="0" collapsed="false">
      <c r="A641" s="121"/>
      <c r="B641" s="129"/>
      <c r="C641" s="124"/>
      <c r="D641" s="124"/>
      <c r="E641" s="125"/>
      <c r="F641" s="130"/>
    </row>
    <row r="642" customFormat="false" ht="15" hidden="false" customHeight="true" outlineLevel="0" collapsed="false">
      <c r="A642" s="121"/>
      <c r="B642" s="129"/>
      <c r="C642" s="124"/>
      <c r="D642" s="124"/>
      <c r="E642" s="125"/>
      <c r="F642" s="130"/>
    </row>
    <row r="643" customFormat="false" ht="15" hidden="false" customHeight="true" outlineLevel="0" collapsed="false">
      <c r="A643" s="121"/>
      <c r="B643" s="129"/>
      <c r="C643" s="124"/>
      <c r="D643" s="124"/>
      <c r="E643" s="125"/>
      <c r="F643" s="130"/>
    </row>
    <row r="644" customFormat="false" ht="15" hidden="false" customHeight="true" outlineLevel="0" collapsed="false">
      <c r="A644" s="121"/>
      <c r="B644" s="129"/>
      <c r="C644" s="124"/>
      <c r="D644" s="124"/>
      <c r="E644" s="125"/>
      <c r="F644" s="130"/>
    </row>
    <row r="645" customFormat="false" ht="15" hidden="false" customHeight="true" outlineLevel="0" collapsed="false">
      <c r="A645" s="121"/>
      <c r="B645" s="129"/>
      <c r="C645" s="124"/>
      <c r="D645" s="124"/>
      <c r="E645" s="125"/>
      <c r="F645" s="130"/>
    </row>
    <row r="646" customFormat="false" ht="15" hidden="false" customHeight="true" outlineLevel="0" collapsed="false">
      <c r="A646" s="121"/>
      <c r="B646" s="129"/>
      <c r="C646" s="124"/>
      <c r="D646" s="124"/>
      <c r="E646" s="125"/>
      <c r="F646" s="130"/>
    </row>
    <row r="647" customFormat="false" ht="15" hidden="false" customHeight="true" outlineLevel="0" collapsed="false">
      <c r="A647" s="121"/>
      <c r="B647" s="129"/>
      <c r="C647" s="124"/>
      <c r="D647" s="124"/>
      <c r="E647" s="125"/>
      <c r="F647" s="130"/>
    </row>
    <row r="648" customFormat="false" ht="15" hidden="false" customHeight="true" outlineLevel="0" collapsed="false">
      <c r="A648" s="121"/>
      <c r="B648" s="129"/>
      <c r="C648" s="124"/>
      <c r="D648" s="124"/>
      <c r="E648" s="125"/>
      <c r="F648" s="130"/>
    </row>
    <row r="649" customFormat="false" ht="15" hidden="false" customHeight="true" outlineLevel="0" collapsed="false">
      <c r="A649" s="121"/>
      <c r="B649" s="129"/>
      <c r="C649" s="124"/>
      <c r="D649" s="124"/>
      <c r="E649" s="125"/>
      <c r="F649" s="130"/>
    </row>
    <row r="650" customFormat="false" ht="15" hidden="false" customHeight="true" outlineLevel="0" collapsed="false">
      <c r="A650" s="121"/>
      <c r="B650" s="129"/>
      <c r="C650" s="124"/>
      <c r="D650" s="124"/>
      <c r="E650" s="125"/>
      <c r="F650" s="130"/>
    </row>
    <row r="651" customFormat="false" ht="15" hidden="false" customHeight="true" outlineLevel="0" collapsed="false">
      <c r="A651" s="121"/>
      <c r="B651" s="129"/>
      <c r="C651" s="124"/>
      <c r="D651" s="124"/>
      <c r="E651" s="125"/>
      <c r="F651" s="130"/>
    </row>
    <row r="652" customFormat="false" ht="15" hidden="false" customHeight="true" outlineLevel="0" collapsed="false">
      <c r="A652" s="121"/>
      <c r="B652" s="129"/>
      <c r="C652" s="124"/>
      <c r="D652" s="124"/>
      <c r="E652" s="125"/>
      <c r="F652" s="130"/>
    </row>
    <row r="653" customFormat="false" ht="15" hidden="false" customHeight="true" outlineLevel="0" collapsed="false">
      <c r="A653" s="121"/>
      <c r="B653" s="129"/>
      <c r="C653" s="124"/>
      <c r="D653" s="124"/>
      <c r="E653" s="125"/>
      <c r="F653" s="130"/>
    </row>
    <row r="654" customFormat="false" ht="15" hidden="false" customHeight="true" outlineLevel="0" collapsed="false">
      <c r="A654" s="121"/>
      <c r="B654" s="129"/>
      <c r="C654" s="124"/>
      <c r="D654" s="124"/>
      <c r="E654" s="125"/>
      <c r="F654" s="130"/>
    </row>
    <row r="655" customFormat="false" ht="15" hidden="false" customHeight="true" outlineLevel="0" collapsed="false">
      <c r="A655" s="121"/>
      <c r="B655" s="129"/>
      <c r="C655" s="124"/>
      <c r="D655" s="124"/>
      <c r="E655" s="125"/>
      <c r="F655" s="130"/>
    </row>
    <row r="656" customFormat="false" ht="15" hidden="false" customHeight="true" outlineLevel="0" collapsed="false">
      <c r="A656" s="121"/>
      <c r="B656" s="129"/>
      <c r="C656" s="124"/>
      <c r="D656" s="124"/>
      <c r="E656" s="125"/>
      <c r="F656" s="130"/>
    </row>
    <row r="657" customFormat="false" ht="15" hidden="false" customHeight="true" outlineLevel="0" collapsed="false">
      <c r="A657" s="121"/>
      <c r="B657" s="129"/>
      <c r="C657" s="124"/>
      <c r="D657" s="124"/>
      <c r="E657" s="125"/>
      <c r="F657" s="130"/>
    </row>
    <row r="658" customFormat="false" ht="15" hidden="false" customHeight="true" outlineLevel="0" collapsed="false">
      <c r="A658" s="121"/>
      <c r="B658" s="129"/>
      <c r="C658" s="124"/>
      <c r="D658" s="124"/>
      <c r="E658" s="125"/>
      <c r="F658" s="130"/>
    </row>
    <row r="659" customFormat="false" ht="15" hidden="false" customHeight="true" outlineLevel="0" collapsed="false">
      <c r="A659" s="121"/>
      <c r="B659" s="129"/>
      <c r="C659" s="124"/>
      <c r="D659" s="124"/>
      <c r="E659" s="125"/>
      <c r="F659" s="130"/>
    </row>
    <row r="660" customFormat="false" ht="15" hidden="false" customHeight="true" outlineLevel="0" collapsed="false">
      <c r="A660" s="121"/>
      <c r="B660" s="129"/>
      <c r="C660" s="124"/>
      <c r="D660" s="124"/>
      <c r="E660" s="125"/>
      <c r="F660" s="130"/>
    </row>
    <row r="661" customFormat="false" ht="15" hidden="false" customHeight="true" outlineLevel="0" collapsed="false">
      <c r="A661" s="121"/>
      <c r="B661" s="129"/>
      <c r="C661" s="124"/>
      <c r="D661" s="124"/>
      <c r="E661" s="125"/>
      <c r="F661" s="130"/>
    </row>
    <row r="662" customFormat="false" ht="15" hidden="false" customHeight="true" outlineLevel="0" collapsed="false">
      <c r="A662" s="121"/>
      <c r="B662" s="129"/>
      <c r="C662" s="124"/>
      <c r="D662" s="124"/>
      <c r="E662" s="125"/>
      <c r="F662" s="130"/>
    </row>
    <row r="663" customFormat="false" ht="15" hidden="false" customHeight="true" outlineLevel="0" collapsed="false">
      <c r="A663" s="121"/>
      <c r="B663" s="129"/>
      <c r="C663" s="124"/>
      <c r="D663" s="124"/>
      <c r="E663" s="125"/>
      <c r="F663" s="130"/>
    </row>
    <row r="664" customFormat="false" ht="15" hidden="false" customHeight="true" outlineLevel="0" collapsed="false">
      <c r="A664" s="121"/>
      <c r="B664" s="129"/>
      <c r="C664" s="124"/>
      <c r="D664" s="124"/>
      <c r="E664" s="125"/>
      <c r="F664" s="130"/>
    </row>
    <row r="665" customFormat="false" ht="15" hidden="false" customHeight="true" outlineLevel="0" collapsed="false">
      <c r="A665" s="121"/>
      <c r="B665" s="129"/>
      <c r="C665" s="124"/>
      <c r="D665" s="124"/>
      <c r="E665" s="125"/>
      <c r="F665" s="130"/>
    </row>
    <row r="666" customFormat="false" ht="15" hidden="false" customHeight="true" outlineLevel="0" collapsed="false">
      <c r="A666" s="121"/>
      <c r="B666" s="129"/>
      <c r="C666" s="124"/>
      <c r="D666" s="124"/>
      <c r="E666" s="125"/>
      <c r="F666" s="130"/>
    </row>
    <row r="667" customFormat="false" ht="15" hidden="false" customHeight="true" outlineLevel="0" collapsed="false">
      <c r="A667" s="121"/>
      <c r="B667" s="129"/>
      <c r="C667" s="124"/>
      <c r="D667" s="124"/>
      <c r="E667" s="125"/>
      <c r="F667" s="130"/>
    </row>
    <row r="668" customFormat="false" ht="15" hidden="false" customHeight="true" outlineLevel="0" collapsed="false">
      <c r="A668" s="121"/>
      <c r="B668" s="129"/>
      <c r="C668" s="124"/>
      <c r="D668" s="124"/>
      <c r="E668" s="125"/>
      <c r="F668" s="130"/>
    </row>
    <row r="669" customFormat="false" ht="15" hidden="false" customHeight="true" outlineLevel="0" collapsed="false">
      <c r="A669" s="121"/>
      <c r="B669" s="129"/>
      <c r="C669" s="124"/>
      <c r="D669" s="124"/>
      <c r="E669" s="125"/>
      <c r="F669" s="130"/>
    </row>
    <row r="670" customFormat="false" ht="15" hidden="false" customHeight="true" outlineLevel="0" collapsed="false">
      <c r="A670" s="121"/>
      <c r="B670" s="129"/>
      <c r="C670" s="124"/>
      <c r="D670" s="124"/>
      <c r="E670" s="125"/>
      <c r="F670" s="130"/>
    </row>
    <row r="671" customFormat="false" ht="15" hidden="false" customHeight="true" outlineLevel="0" collapsed="false">
      <c r="A671" s="121"/>
      <c r="B671" s="129"/>
      <c r="C671" s="124"/>
      <c r="D671" s="124"/>
      <c r="E671" s="125"/>
      <c r="F671" s="130"/>
    </row>
    <row r="672" customFormat="false" ht="15" hidden="false" customHeight="true" outlineLevel="0" collapsed="false">
      <c r="A672" s="121"/>
      <c r="B672" s="129"/>
      <c r="C672" s="124"/>
      <c r="D672" s="124"/>
      <c r="E672" s="125"/>
      <c r="F672" s="130"/>
    </row>
    <row r="673" customFormat="false" ht="15" hidden="false" customHeight="true" outlineLevel="0" collapsed="false">
      <c r="A673" s="121"/>
      <c r="B673" s="129"/>
      <c r="C673" s="124"/>
      <c r="D673" s="124"/>
      <c r="E673" s="125"/>
      <c r="F673" s="130"/>
    </row>
    <row r="674" customFormat="false" ht="15" hidden="false" customHeight="true" outlineLevel="0" collapsed="false">
      <c r="A674" s="121"/>
      <c r="B674" s="129"/>
      <c r="C674" s="124"/>
      <c r="D674" s="124"/>
      <c r="E674" s="125"/>
      <c r="F674" s="130"/>
    </row>
    <row r="675" customFormat="false" ht="15" hidden="false" customHeight="true" outlineLevel="0" collapsed="false">
      <c r="A675" s="121"/>
      <c r="B675" s="129"/>
      <c r="C675" s="124"/>
      <c r="D675" s="124"/>
      <c r="E675" s="125"/>
      <c r="F675" s="130"/>
    </row>
    <row r="676" customFormat="false" ht="15" hidden="false" customHeight="true" outlineLevel="0" collapsed="false">
      <c r="A676" s="121"/>
      <c r="B676" s="129"/>
      <c r="C676" s="124"/>
      <c r="D676" s="124"/>
      <c r="E676" s="125"/>
      <c r="F676" s="130"/>
    </row>
    <row r="677" customFormat="false" ht="15" hidden="false" customHeight="true" outlineLevel="0" collapsed="false">
      <c r="A677" s="121"/>
      <c r="B677" s="129"/>
      <c r="C677" s="124"/>
      <c r="D677" s="124"/>
      <c r="E677" s="125"/>
      <c r="F677" s="130"/>
    </row>
    <row r="678" customFormat="false" ht="15" hidden="false" customHeight="true" outlineLevel="0" collapsed="false">
      <c r="A678" s="121"/>
      <c r="B678" s="129"/>
      <c r="C678" s="124"/>
      <c r="D678" s="124"/>
      <c r="E678" s="125"/>
      <c r="F678" s="130"/>
    </row>
    <row r="679" customFormat="false" ht="15" hidden="false" customHeight="true" outlineLevel="0" collapsed="false">
      <c r="A679" s="121"/>
      <c r="B679" s="129"/>
      <c r="C679" s="124"/>
      <c r="D679" s="124"/>
      <c r="E679" s="125"/>
      <c r="F679" s="130"/>
    </row>
    <row r="680" customFormat="false" ht="15" hidden="false" customHeight="true" outlineLevel="0" collapsed="false">
      <c r="A680" s="121"/>
      <c r="B680" s="129"/>
      <c r="C680" s="124"/>
      <c r="D680" s="124"/>
      <c r="E680" s="125"/>
      <c r="F680" s="130"/>
    </row>
    <row r="681" customFormat="false" ht="15" hidden="false" customHeight="true" outlineLevel="0" collapsed="false">
      <c r="A681" s="121"/>
      <c r="B681" s="129"/>
      <c r="C681" s="124"/>
      <c r="D681" s="124"/>
      <c r="E681" s="125"/>
      <c r="F681" s="130"/>
    </row>
    <row r="682" customFormat="false" ht="15" hidden="false" customHeight="true" outlineLevel="0" collapsed="false">
      <c r="A682" s="121"/>
      <c r="B682" s="129"/>
      <c r="C682" s="124"/>
      <c r="D682" s="124"/>
      <c r="E682" s="125"/>
      <c r="F682" s="130"/>
    </row>
    <row r="683" customFormat="false" ht="15" hidden="false" customHeight="true" outlineLevel="0" collapsed="false">
      <c r="A683" s="121"/>
      <c r="B683" s="129"/>
      <c r="C683" s="124"/>
      <c r="D683" s="124"/>
      <c r="E683" s="125"/>
      <c r="F683" s="130"/>
    </row>
    <row r="684" customFormat="false" ht="15" hidden="false" customHeight="true" outlineLevel="0" collapsed="false">
      <c r="A684" s="121"/>
      <c r="B684" s="129"/>
      <c r="C684" s="124"/>
      <c r="D684" s="124"/>
      <c r="E684" s="125"/>
      <c r="F684" s="130"/>
    </row>
    <row r="685" customFormat="false" ht="15" hidden="false" customHeight="true" outlineLevel="0" collapsed="false">
      <c r="A685" s="121"/>
      <c r="B685" s="129"/>
      <c r="C685" s="124"/>
      <c r="D685" s="124"/>
      <c r="E685" s="125"/>
      <c r="F685" s="130"/>
    </row>
    <row r="686" customFormat="false" ht="15" hidden="false" customHeight="true" outlineLevel="0" collapsed="false">
      <c r="A686" s="121"/>
      <c r="B686" s="129"/>
      <c r="C686" s="124"/>
      <c r="D686" s="124"/>
      <c r="E686" s="125"/>
      <c r="F686" s="130"/>
    </row>
    <row r="687" customFormat="false" ht="15" hidden="false" customHeight="true" outlineLevel="0" collapsed="false">
      <c r="A687" s="121"/>
      <c r="B687" s="129"/>
      <c r="C687" s="124"/>
      <c r="D687" s="124"/>
      <c r="E687" s="125"/>
      <c r="F687" s="130"/>
    </row>
    <row r="688" customFormat="false" ht="15" hidden="false" customHeight="true" outlineLevel="0" collapsed="false">
      <c r="A688" s="121"/>
      <c r="B688" s="129"/>
      <c r="C688" s="124"/>
      <c r="D688" s="124"/>
      <c r="E688" s="125"/>
      <c r="F688" s="130"/>
    </row>
    <row r="689" customFormat="false" ht="15" hidden="false" customHeight="true" outlineLevel="0" collapsed="false">
      <c r="A689" s="121"/>
      <c r="B689" s="129"/>
      <c r="C689" s="124"/>
      <c r="D689" s="124"/>
      <c r="E689" s="125"/>
      <c r="F689" s="130"/>
    </row>
    <row r="690" customFormat="false" ht="15" hidden="false" customHeight="true" outlineLevel="0" collapsed="false">
      <c r="A690" s="121"/>
      <c r="B690" s="129"/>
      <c r="C690" s="124"/>
      <c r="D690" s="124"/>
      <c r="E690" s="125"/>
      <c r="F690" s="130"/>
    </row>
    <row r="691" customFormat="false" ht="15" hidden="false" customHeight="true" outlineLevel="0" collapsed="false">
      <c r="A691" s="121"/>
      <c r="B691" s="129"/>
      <c r="C691" s="124"/>
      <c r="D691" s="124"/>
      <c r="E691" s="125"/>
      <c r="F691" s="130"/>
    </row>
    <row r="692" customFormat="false" ht="15" hidden="false" customHeight="true" outlineLevel="0" collapsed="false">
      <c r="A692" s="121"/>
      <c r="B692" s="129"/>
      <c r="C692" s="124"/>
      <c r="D692" s="124"/>
      <c r="E692" s="125"/>
      <c r="F692" s="130"/>
    </row>
    <row r="693" customFormat="false" ht="15" hidden="false" customHeight="true" outlineLevel="0" collapsed="false">
      <c r="A693" s="121"/>
      <c r="B693" s="129"/>
      <c r="C693" s="124"/>
      <c r="D693" s="124"/>
      <c r="E693" s="125"/>
      <c r="F693" s="130"/>
    </row>
    <row r="694" customFormat="false" ht="15" hidden="false" customHeight="true" outlineLevel="0" collapsed="false">
      <c r="A694" s="121"/>
      <c r="B694" s="129"/>
      <c r="C694" s="124"/>
      <c r="D694" s="124"/>
      <c r="E694" s="125"/>
      <c r="F694" s="130"/>
    </row>
    <row r="695" customFormat="false" ht="15" hidden="false" customHeight="true" outlineLevel="0" collapsed="false">
      <c r="A695" s="121"/>
      <c r="B695" s="129"/>
      <c r="C695" s="124"/>
      <c r="D695" s="124"/>
      <c r="E695" s="125"/>
      <c r="F695" s="130"/>
    </row>
    <row r="696" customFormat="false" ht="15" hidden="false" customHeight="true" outlineLevel="0" collapsed="false">
      <c r="A696" s="121"/>
      <c r="B696" s="129"/>
      <c r="C696" s="124"/>
      <c r="D696" s="124"/>
      <c r="E696" s="125"/>
      <c r="F696" s="130"/>
    </row>
    <row r="697" customFormat="false" ht="15" hidden="false" customHeight="true" outlineLevel="0" collapsed="false">
      <c r="A697" s="121"/>
      <c r="B697" s="129"/>
      <c r="C697" s="124"/>
      <c r="D697" s="124"/>
      <c r="E697" s="125"/>
      <c r="F697" s="130"/>
    </row>
    <row r="698" customFormat="false" ht="15" hidden="false" customHeight="true" outlineLevel="0" collapsed="false">
      <c r="A698" s="121"/>
      <c r="B698" s="129"/>
      <c r="C698" s="124"/>
      <c r="D698" s="124"/>
      <c r="E698" s="125"/>
      <c r="F698" s="130"/>
    </row>
    <row r="699" customFormat="false" ht="15" hidden="false" customHeight="true" outlineLevel="0" collapsed="false">
      <c r="A699" s="121"/>
      <c r="B699" s="129"/>
      <c r="C699" s="124"/>
      <c r="D699" s="124"/>
      <c r="E699" s="125"/>
      <c r="F699" s="130"/>
    </row>
    <row r="700" customFormat="false" ht="15" hidden="false" customHeight="true" outlineLevel="0" collapsed="false">
      <c r="A700" s="121"/>
      <c r="B700" s="129"/>
      <c r="C700" s="124"/>
      <c r="D700" s="124"/>
      <c r="E700" s="125"/>
      <c r="F700" s="130"/>
    </row>
    <row r="701" customFormat="false" ht="15" hidden="false" customHeight="true" outlineLevel="0" collapsed="false">
      <c r="A701" s="121"/>
      <c r="B701" s="129"/>
      <c r="C701" s="124"/>
      <c r="D701" s="124"/>
      <c r="E701" s="125"/>
      <c r="F701" s="130"/>
    </row>
    <row r="702" customFormat="false" ht="15" hidden="false" customHeight="true" outlineLevel="0" collapsed="false">
      <c r="A702" s="121"/>
      <c r="B702" s="129"/>
      <c r="C702" s="124"/>
      <c r="D702" s="124"/>
      <c r="E702" s="125"/>
      <c r="F702" s="130"/>
    </row>
    <row r="703" customFormat="false" ht="15" hidden="false" customHeight="true" outlineLevel="0" collapsed="false">
      <c r="A703" s="121"/>
      <c r="B703" s="129"/>
      <c r="C703" s="124"/>
      <c r="D703" s="124"/>
      <c r="E703" s="125"/>
      <c r="F703" s="130"/>
    </row>
    <row r="704" customFormat="false" ht="15" hidden="false" customHeight="true" outlineLevel="0" collapsed="false">
      <c r="A704" s="121"/>
      <c r="B704" s="129"/>
      <c r="C704" s="124"/>
      <c r="D704" s="124"/>
      <c r="E704" s="125"/>
      <c r="F704" s="130"/>
    </row>
    <row r="705" customFormat="false" ht="15" hidden="false" customHeight="true" outlineLevel="0" collapsed="false">
      <c r="A705" s="121"/>
      <c r="B705" s="129"/>
      <c r="C705" s="124"/>
      <c r="D705" s="124"/>
      <c r="E705" s="125"/>
      <c r="F705" s="130"/>
    </row>
    <row r="706" customFormat="false" ht="15" hidden="false" customHeight="true" outlineLevel="0" collapsed="false">
      <c r="A706" s="121"/>
      <c r="B706" s="129"/>
      <c r="C706" s="124"/>
      <c r="D706" s="124"/>
      <c r="E706" s="125"/>
      <c r="F706" s="130"/>
    </row>
    <row r="707" customFormat="false" ht="15" hidden="false" customHeight="true" outlineLevel="0" collapsed="false">
      <c r="A707" s="121"/>
      <c r="B707" s="129"/>
      <c r="C707" s="124"/>
      <c r="D707" s="124"/>
      <c r="E707" s="125"/>
      <c r="F707" s="130"/>
    </row>
    <row r="708" customFormat="false" ht="15" hidden="false" customHeight="true" outlineLevel="0" collapsed="false">
      <c r="A708" s="121"/>
      <c r="B708" s="129"/>
      <c r="C708" s="124"/>
      <c r="D708" s="124"/>
      <c r="E708" s="125"/>
      <c r="F708" s="130"/>
    </row>
    <row r="709" customFormat="false" ht="15" hidden="false" customHeight="true" outlineLevel="0" collapsed="false">
      <c r="A709" s="121"/>
      <c r="B709" s="129"/>
      <c r="C709" s="124"/>
      <c r="D709" s="124"/>
      <c r="E709" s="125"/>
      <c r="F709" s="130"/>
    </row>
    <row r="710" customFormat="false" ht="15" hidden="false" customHeight="true" outlineLevel="0" collapsed="false">
      <c r="A710" s="121"/>
      <c r="B710" s="129"/>
      <c r="C710" s="124"/>
      <c r="D710" s="124"/>
      <c r="E710" s="125"/>
      <c r="F710" s="130"/>
    </row>
    <row r="711" customFormat="false" ht="15" hidden="false" customHeight="true" outlineLevel="0" collapsed="false">
      <c r="A711" s="121"/>
      <c r="B711" s="129"/>
      <c r="C711" s="124"/>
      <c r="D711" s="124"/>
      <c r="E711" s="125"/>
      <c r="F711" s="130"/>
    </row>
    <row r="712" customFormat="false" ht="15" hidden="false" customHeight="true" outlineLevel="0" collapsed="false">
      <c r="A712" s="121"/>
      <c r="B712" s="129"/>
      <c r="C712" s="124"/>
      <c r="D712" s="124"/>
      <c r="E712" s="125"/>
      <c r="F712" s="130"/>
    </row>
    <row r="713" customFormat="false" ht="15" hidden="false" customHeight="true" outlineLevel="0" collapsed="false">
      <c r="A713" s="121"/>
      <c r="B713" s="129"/>
      <c r="C713" s="124"/>
      <c r="D713" s="124"/>
      <c r="E713" s="125"/>
      <c r="F713" s="130"/>
    </row>
    <row r="714" customFormat="false" ht="15" hidden="false" customHeight="true" outlineLevel="0" collapsed="false">
      <c r="A714" s="121"/>
      <c r="B714" s="129"/>
      <c r="C714" s="124"/>
      <c r="D714" s="124"/>
      <c r="E714" s="125"/>
      <c r="F714" s="130"/>
    </row>
    <row r="715" customFormat="false" ht="15" hidden="false" customHeight="true" outlineLevel="0" collapsed="false">
      <c r="A715" s="121"/>
      <c r="B715" s="129"/>
      <c r="C715" s="124"/>
      <c r="D715" s="124"/>
      <c r="E715" s="125"/>
      <c r="F715" s="130"/>
    </row>
    <row r="716" customFormat="false" ht="15" hidden="false" customHeight="true" outlineLevel="0" collapsed="false">
      <c r="A716" s="121"/>
      <c r="B716" s="129"/>
      <c r="C716" s="124"/>
      <c r="D716" s="124"/>
      <c r="E716" s="125"/>
      <c r="F716" s="130"/>
    </row>
    <row r="717" customFormat="false" ht="15" hidden="false" customHeight="true" outlineLevel="0" collapsed="false">
      <c r="A717" s="121"/>
      <c r="B717" s="129"/>
      <c r="C717" s="124"/>
      <c r="D717" s="124"/>
      <c r="E717" s="125"/>
      <c r="F717" s="130"/>
    </row>
    <row r="718" customFormat="false" ht="15" hidden="false" customHeight="true" outlineLevel="0" collapsed="false">
      <c r="A718" s="121"/>
      <c r="B718" s="129"/>
      <c r="C718" s="124"/>
      <c r="D718" s="124"/>
      <c r="E718" s="125"/>
      <c r="F718" s="130"/>
    </row>
    <row r="719" customFormat="false" ht="15" hidden="false" customHeight="true" outlineLevel="0" collapsed="false">
      <c r="A719" s="121"/>
      <c r="B719" s="129"/>
      <c r="C719" s="124"/>
      <c r="D719" s="124"/>
      <c r="E719" s="125"/>
      <c r="F719" s="130"/>
    </row>
    <row r="720" customFormat="false" ht="15" hidden="false" customHeight="true" outlineLevel="0" collapsed="false">
      <c r="A720" s="121"/>
      <c r="B720" s="129"/>
      <c r="C720" s="124"/>
      <c r="D720" s="124"/>
      <c r="E720" s="125"/>
      <c r="F720" s="130"/>
    </row>
    <row r="721" customFormat="false" ht="15" hidden="false" customHeight="true" outlineLevel="0" collapsed="false">
      <c r="A721" s="121"/>
      <c r="B721" s="129"/>
      <c r="C721" s="124"/>
      <c r="D721" s="124"/>
      <c r="E721" s="125"/>
      <c r="F721" s="130"/>
    </row>
    <row r="722" customFormat="false" ht="15" hidden="false" customHeight="true" outlineLevel="0" collapsed="false">
      <c r="A722" s="121"/>
      <c r="B722" s="129"/>
      <c r="C722" s="124"/>
      <c r="D722" s="124"/>
      <c r="E722" s="125"/>
      <c r="F722" s="130"/>
    </row>
    <row r="723" customFormat="false" ht="15" hidden="false" customHeight="true" outlineLevel="0" collapsed="false">
      <c r="A723" s="121"/>
      <c r="B723" s="129"/>
      <c r="C723" s="124"/>
      <c r="D723" s="124"/>
      <c r="E723" s="125"/>
      <c r="F723" s="130"/>
    </row>
    <row r="724" customFormat="false" ht="15" hidden="false" customHeight="true" outlineLevel="0" collapsed="false">
      <c r="A724" s="121"/>
      <c r="B724" s="129"/>
      <c r="C724" s="124"/>
      <c r="D724" s="124"/>
      <c r="E724" s="125"/>
      <c r="F724" s="130"/>
    </row>
    <row r="725" customFormat="false" ht="15" hidden="false" customHeight="true" outlineLevel="0" collapsed="false">
      <c r="A725" s="121"/>
      <c r="B725" s="129"/>
      <c r="C725" s="124"/>
      <c r="D725" s="124"/>
      <c r="E725" s="125"/>
      <c r="F725" s="130"/>
    </row>
    <row r="726" customFormat="false" ht="15" hidden="false" customHeight="true" outlineLevel="0" collapsed="false">
      <c r="A726" s="121"/>
      <c r="B726" s="129"/>
      <c r="C726" s="124"/>
      <c r="D726" s="124"/>
      <c r="E726" s="125"/>
      <c r="F726" s="130"/>
    </row>
    <row r="727" customFormat="false" ht="15" hidden="false" customHeight="true" outlineLevel="0" collapsed="false">
      <c r="A727" s="121"/>
      <c r="B727" s="129"/>
      <c r="C727" s="124"/>
      <c r="D727" s="124"/>
      <c r="E727" s="125"/>
      <c r="F727" s="130"/>
    </row>
    <row r="728" customFormat="false" ht="15" hidden="false" customHeight="true" outlineLevel="0" collapsed="false">
      <c r="A728" s="121"/>
      <c r="B728" s="129"/>
      <c r="C728" s="124"/>
      <c r="D728" s="124"/>
      <c r="E728" s="125"/>
      <c r="F728" s="130"/>
    </row>
    <row r="729" customFormat="false" ht="15" hidden="false" customHeight="true" outlineLevel="0" collapsed="false">
      <c r="A729" s="121"/>
      <c r="B729" s="129"/>
      <c r="C729" s="124"/>
      <c r="D729" s="124"/>
      <c r="E729" s="125"/>
      <c r="F729" s="130"/>
    </row>
    <row r="730" customFormat="false" ht="15" hidden="false" customHeight="true" outlineLevel="0" collapsed="false">
      <c r="A730" s="121"/>
      <c r="B730" s="129"/>
      <c r="C730" s="124"/>
      <c r="D730" s="124"/>
      <c r="E730" s="125"/>
      <c r="F730" s="130"/>
    </row>
    <row r="731" customFormat="false" ht="15" hidden="false" customHeight="true" outlineLevel="0" collapsed="false">
      <c r="A731" s="121"/>
      <c r="B731" s="129"/>
      <c r="C731" s="124"/>
      <c r="D731" s="124"/>
      <c r="E731" s="125"/>
      <c r="F731" s="130"/>
    </row>
    <row r="732" customFormat="false" ht="15" hidden="false" customHeight="true" outlineLevel="0" collapsed="false">
      <c r="A732" s="121"/>
      <c r="B732" s="129"/>
      <c r="C732" s="124"/>
      <c r="D732" s="124"/>
      <c r="E732" s="125"/>
      <c r="F732" s="130"/>
    </row>
    <row r="733" customFormat="false" ht="15" hidden="false" customHeight="true" outlineLevel="0" collapsed="false">
      <c r="A733" s="121"/>
      <c r="B733" s="129"/>
      <c r="C733" s="124"/>
      <c r="D733" s="124"/>
      <c r="E733" s="125"/>
      <c r="F733" s="130"/>
    </row>
    <row r="734" customFormat="false" ht="15" hidden="false" customHeight="true" outlineLevel="0" collapsed="false">
      <c r="A734" s="121"/>
      <c r="B734" s="129"/>
      <c r="C734" s="124"/>
      <c r="D734" s="124"/>
      <c r="E734" s="125"/>
      <c r="F734" s="130"/>
    </row>
    <row r="735" customFormat="false" ht="15" hidden="false" customHeight="true" outlineLevel="0" collapsed="false">
      <c r="A735" s="121"/>
      <c r="B735" s="129"/>
      <c r="C735" s="124"/>
      <c r="D735" s="124"/>
      <c r="E735" s="125"/>
      <c r="F735" s="130"/>
    </row>
    <row r="736" customFormat="false" ht="15" hidden="false" customHeight="true" outlineLevel="0" collapsed="false">
      <c r="A736" s="121"/>
      <c r="B736" s="129"/>
      <c r="C736" s="124"/>
      <c r="D736" s="124"/>
      <c r="E736" s="125"/>
      <c r="F736" s="130"/>
    </row>
    <row r="737" customFormat="false" ht="15" hidden="false" customHeight="true" outlineLevel="0" collapsed="false">
      <c r="A737" s="121"/>
      <c r="B737" s="129"/>
      <c r="C737" s="124"/>
      <c r="D737" s="124"/>
      <c r="E737" s="125"/>
      <c r="F737" s="130"/>
    </row>
    <row r="738" customFormat="false" ht="15" hidden="false" customHeight="true" outlineLevel="0" collapsed="false">
      <c r="A738" s="121"/>
      <c r="B738" s="129"/>
      <c r="C738" s="124"/>
      <c r="D738" s="124"/>
      <c r="E738" s="125"/>
      <c r="F738" s="130"/>
    </row>
    <row r="739" customFormat="false" ht="15" hidden="false" customHeight="true" outlineLevel="0" collapsed="false">
      <c r="A739" s="121"/>
      <c r="B739" s="129"/>
      <c r="C739" s="124"/>
      <c r="D739" s="124"/>
      <c r="E739" s="125"/>
      <c r="F739" s="130"/>
    </row>
    <row r="740" customFormat="false" ht="15" hidden="false" customHeight="true" outlineLevel="0" collapsed="false">
      <c r="A740" s="121"/>
      <c r="B740" s="129"/>
      <c r="C740" s="124"/>
      <c r="D740" s="124"/>
      <c r="E740" s="125"/>
      <c r="F740" s="130"/>
    </row>
    <row r="741" customFormat="false" ht="15" hidden="false" customHeight="true" outlineLevel="0" collapsed="false">
      <c r="A741" s="121"/>
      <c r="B741" s="129"/>
      <c r="C741" s="124"/>
      <c r="D741" s="124"/>
      <c r="E741" s="125"/>
      <c r="F741" s="130"/>
    </row>
    <row r="742" customFormat="false" ht="15" hidden="false" customHeight="true" outlineLevel="0" collapsed="false">
      <c r="A742" s="121"/>
      <c r="B742" s="129"/>
      <c r="C742" s="124"/>
      <c r="D742" s="124"/>
      <c r="E742" s="125"/>
      <c r="F742" s="130"/>
    </row>
    <row r="743" customFormat="false" ht="15" hidden="false" customHeight="true" outlineLevel="0" collapsed="false">
      <c r="A743" s="121"/>
      <c r="B743" s="129"/>
      <c r="C743" s="124"/>
      <c r="D743" s="124"/>
      <c r="E743" s="125"/>
      <c r="F743" s="130"/>
    </row>
    <row r="744" customFormat="false" ht="15" hidden="false" customHeight="true" outlineLevel="0" collapsed="false">
      <c r="A744" s="121"/>
      <c r="B744" s="129"/>
      <c r="C744" s="124"/>
      <c r="D744" s="124"/>
      <c r="E744" s="125"/>
      <c r="F744" s="130"/>
    </row>
    <row r="745" customFormat="false" ht="15" hidden="false" customHeight="true" outlineLevel="0" collapsed="false">
      <c r="A745" s="121"/>
      <c r="B745" s="129"/>
      <c r="C745" s="124"/>
      <c r="D745" s="124"/>
      <c r="E745" s="125"/>
      <c r="F745" s="130"/>
    </row>
    <row r="746" customFormat="false" ht="15" hidden="false" customHeight="true" outlineLevel="0" collapsed="false">
      <c r="A746" s="121"/>
      <c r="B746" s="129"/>
      <c r="C746" s="124"/>
      <c r="D746" s="124"/>
      <c r="E746" s="125"/>
      <c r="F746" s="130"/>
    </row>
    <row r="747" customFormat="false" ht="15" hidden="false" customHeight="true" outlineLevel="0" collapsed="false">
      <c r="A747" s="121"/>
      <c r="B747" s="129"/>
      <c r="C747" s="124"/>
      <c r="D747" s="124"/>
      <c r="E747" s="125"/>
      <c r="F747" s="130"/>
    </row>
    <row r="748" customFormat="false" ht="15" hidden="false" customHeight="true" outlineLevel="0" collapsed="false">
      <c r="A748" s="121"/>
      <c r="B748" s="129"/>
      <c r="C748" s="124"/>
      <c r="D748" s="124"/>
      <c r="E748" s="125"/>
      <c r="F748" s="130"/>
    </row>
    <row r="749" customFormat="false" ht="15" hidden="false" customHeight="true" outlineLevel="0" collapsed="false">
      <c r="A749" s="121"/>
      <c r="B749" s="129"/>
      <c r="C749" s="124"/>
      <c r="D749" s="124"/>
      <c r="E749" s="125"/>
      <c r="F749" s="130"/>
    </row>
    <row r="750" customFormat="false" ht="15" hidden="false" customHeight="true" outlineLevel="0" collapsed="false">
      <c r="A750" s="121"/>
      <c r="B750" s="129"/>
      <c r="C750" s="124"/>
      <c r="D750" s="124"/>
      <c r="E750" s="125"/>
      <c r="F750" s="130"/>
    </row>
    <row r="751" customFormat="false" ht="15" hidden="false" customHeight="true" outlineLevel="0" collapsed="false">
      <c r="A751" s="121"/>
      <c r="B751" s="129"/>
      <c r="C751" s="124"/>
      <c r="D751" s="124"/>
      <c r="E751" s="125"/>
      <c r="F751" s="130"/>
    </row>
    <row r="752" customFormat="false" ht="15" hidden="false" customHeight="true" outlineLevel="0" collapsed="false">
      <c r="A752" s="121"/>
      <c r="B752" s="129"/>
      <c r="C752" s="124"/>
      <c r="D752" s="124"/>
      <c r="E752" s="125"/>
      <c r="F752" s="130"/>
    </row>
    <row r="753" customFormat="false" ht="15" hidden="false" customHeight="true" outlineLevel="0" collapsed="false">
      <c r="A753" s="121"/>
      <c r="B753" s="129"/>
      <c r="C753" s="124"/>
      <c r="D753" s="124"/>
      <c r="E753" s="125"/>
      <c r="F753" s="130"/>
    </row>
    <row r="754" customFormat="false" ht="15" hidden="false" customHeight="true" outlineLevel="0" collapsed="false">
      <c r="A754" s="121"/>
      <c r="B754" s="129"/>
      <c r="C754" s="124"/>
      <c r="D754" s="124"/>
      <c r="E754" s="125"/>
      <c r="F754" s="130"/>
    </row>
    <row r="755" customFormat="false" ht="15" hidden="false" customHeight="true" outlineLevel="0" collapsed="false">
      <c r="A755" s="121"/>
      <c r="B755" s="129"/>
      <c r="C755" s="124"/>
      <c r="D755" s="124"/>
      <c r="E755" s="125"/>
      <c r="F755" s="130"/>
    </row>
    <row r="756" customFormat="false" ht="15" hidden="false" customHeight="true" outlineLevel="0" collapsed="false">
      <c r="A756" s="121"/>
      <c r="B756" s="129"/>
      <c r="C756" s="124"/>
      <c r="D756" s="124"/>
      <c r="E756" s="125"/>
      <c r="F756" s="130"/>
    </row>
    <row r="757" customFormat="false" ht="15" hidden="false" customHeight="true" outlineLevel="0" collapsed="false">
      <c r="A757" s="121"/>
      <c r="B757" s="129"/>
      <c r="C757" s="124"/>
      <c r="D757" s="124"/>
      <c r="E757" s="125"/>
      <c r="F757" s="130"/>
    </row>
    <row r="758" customFormat="false" ht="15" hidden="false" customHeight="true" outlineLevel="0" collapsed="false">
      <c r="A758" s="121"/>
      <c r="B758" s="129"/>
      <c r="C758" s="124"/>
      <c r="D758" s="124"/>
      <c r="E758" s="125"/>
      <c r="F758" s="130"/>
    </row>
    <row r="759" customFormat="false" ht="15" hidden="false" customHeight="true" outlineLevel="0" collapsed="false">
      <c r="A759" s="121"/>
      <c r="B759" s="129"/>
      <c r="C759" s="124"/>
      <c r="D759" s="124"/>
      <c r="E759" s="125"/>
      <c r="F759" s="130"/>
    </row>
    <row r="760" customFormat="false" ht="15" hidden="false" customHeight="true" outlineLevel="0" collapsed="false">
      <c r="A760" s="121"/>
      <c r="B760" s="129"/>
      <c r="C760" s="124"/>
      <c r="D760" s="124"/>
      <c r="E760" s="125"/>
      <c r="F760" s="130"/>
    </row>
    <row r="761" customFormat="false" ht="15" hidden="false" customHeight="true" outlineLevel="0" collapsed="false">
      <c r="A761" s="121"/>
      <c r="B761" s="129"/>
      <c r="C761" s="124"/>
      <c r="D761" s="124"/>
      <c r="E761" s="125"/>
      <c r="F761" s="130"/>
    </row>
    <row r="762" customFormat="false" ht="15" hidden="false" customHeight="true" outlineLevel="0" collapsed="false">
      <c r="A762" s="121"/>
      <c r="B762" s="129"/>
      <c r="C762" s="124"/>
      <c r="D762" s="124"/>
      <c r="E762" s="125"/>
      <c r="F762" s="130"/>
    </row>
    <row r="763" customFormat="false" ht="15" hidden="false" customHeight="true" outlineLevel="0" collapsed="false">
      <c r="A763" s="121"/>
      <c r="B763" s="129"/>
      <c r="C763" s="124"/>
      <c r="D763" s="124"/>
      <c r="E763" s="125"/>
      <c r="F763" s="130"/>
    </row>
    <row r="764" customFormat="false" ht="15" hidden="false" customHeight="true" outlineLevel="0" collapsed="false">
      <c r="A764" s="121"/>
      <c r="B764" s="129"/>
      <c r="C764" s="124"/>
      <c r="D764" s="124"/>
      <c r="E764" s="125"/>
      <c r="F764" s="130"/>
    </row>
    <row r="765" customFormat="false" ht="15" hidden="false" customHeight="true" outlineLevel="0" collapsed="false">
      <c r="A765" s="121"/>
      <c r="B765" s="129"/>
      <c r="C765" s="124"/>
      <c r="D765" s="124"/>
      <c r="E765" s="125"/>
      <c r="F765" s="130"/>
    </row>
    <row r="766" customFormat="false" ht="15" hidden="false" customHeight="true" outlineLevel="0" collapsed="false">
      <c r="A766" s="121"/>
      <c r="B766" s="129"/>
      <c r="C766" s="124"/>
      <c r="D766" s="124"/>
      <c r="E766" s="125"/>
      <c r="F766" s="130"/>
    </row>
    <row r="767" customFormat="false" ht="15" hidden="false" customHeight="true" outlineLevel="0" collapsed="false">
      <c r="A767" s="121"/>
      <c r="B767" s="129"/>
      <c r="C767" s="124"/>
      <c r="D767" s="124"/>
      <c r="E767" s="125"/>
      <c r="F767" s="130"/>
    </row>
    <row r="768" customFormat="false" ht="15" hidden="false" customHeight="true" outlineLevel="0" collapsed="false">
      <c r="A768" s="121"/>
      <c r="B768" s="129"/>
      <c r="C768" s="124"/>
      <c r="D768" s="124"/>
      <c r="E768" s="125"/>
      <c r="F768" s="130"/>
    </row>
    <row r="769" customFormat="false" ht="15" hidden="false" customHeight="true" outlineLevel="0" collapsed="false">
      <c r="A769" s="121"/>
      <c r="B769" s="129"/>
      <c r="C769" s="124"/>
      <c r="D769" s="124"/>
      <c r="E769" s="125"/>
      <c r="F769" s="130"/>
    </row>
    <row r="770" customFormat="false" ht="15" hidden="false" customHeight="true" outlineLevel="0" collapsed="false">
      <c r="A770" s="121"/>
      <c r="B770" s="129"/>
      <c r="C770" s="124"/>
      <c r="D770" s="124"/>
      <c r="E770" s="125"/>
      <c r="F770" s="130"/>
    </row>
    <row r="771" customFormat="false" ht="15" hidden="false" customHeight="true" outlineLevel="0" collapsed="false">
      <c r="A771" s="121"/>
      <c r="B771" s="129"/>
      <c r="C771" s="124"/>
      <c r="D771" s="124"/>
      <c r="E771" s="125"/>
      <c r="F771" s="130"/>
    </row>
    <row r="772" customFormat="false" ht="15" hidden="false" customHeight="true" outlineLevel="0" collapsed="false">
      <c r="A772" s="121"/>
      <c r="B772" s="129"/>
      <c r="C772" s="124"/>
      <c r="D772" s="124"/>
      <c r="E772" s="125"/>
      <c r="F772" s="130"/>
    </row>
    <row r="773" customFormat="false" ht="15" hidden="false" customHeight="true" outlineLevel="0" collapsed="false">
      <c r="A773" s="121"/>
      <c r="B773" s="129"/>
      <c r="C773" s="124"/>
      <c r="D773" s="124"/>
      <c r="E773" s="125"/>
      <c r="F773" s="130"/>
    </row>
    <row r="774" customFormat="false" ht="15" hidden="false" customHeight="true" outlineLevel="0" collapsed="false">
      <c r="A774" s="121"/>
      <c r="B774" s="129"/>
      <c r="C774" s="124"/>
      <c r="D774" s="124"/>
      <c r="E774" s="125"/>
      <c r="F774" s="130"/>
    </row>
    <row r="775" customFormat="false" ht="15" hidden="false" customHeight="true" outlineLevel="0" collapsed="false">
      <c r="A775" s="121"/>
      <c r="B775" s="129"/>
      <c r="C775" s="124"/>
      <c r="D775" s="124"/>
      <c r="E775" s="125"/>
      <c r="F775" s="130"/>
    </row>
    <row r="776" customFormat="false" ht="15" hidden="false" customHeight="true" outlineLevel="0" collapsed="false">
      <c r="A776" s="121"/>
      <c r="B776" s="129"/>
      <c r="C776" s="124"/>
      <c r="D776" s="124"/>
      <c r="E776" s="125"/>
      <c r="F776" s="130"/>
    </row>
    <row r="777" customFormat="false" ht="15" hidden="false" customHeight="true" outlineLevel="0" collapsed="false">
      <c r="A777" s="121"/>
      <c r="B777" s="129"/>
      <c r="C777" s="124"/>
      <c r="D777" s="124"/>
      <c r="E777" s="125"/>
      <c r="F777" s="130"/>
    </row>
    <row r="778" customFormat="false" ht="15" hidden="false" customHeight="true" outlineLevel="0" collapsed="false">
      <c r="A778" s="121"/>
      <c r="B778" s="129"/>
      <c r="C778" s="124"/>
      <c r="D778" s="124"/>
      <c r="E778" s="125"/>
      <c r="F778" s="130"/>
    </row>
    <row r="779" customFormat="false" ht="15" hidden="false" customHeight="true" outlineLevel="0" collapsed="false">
      <c r="A779" s="121"/>
      <c r="B779" s="129"/>
      <c r="C779" s="124"/>
      <c r="D779" s="124"/>
      <c r="E779" s="125"/>
      <c r="F779" s="130"/>
    </row>
    <row r="780" customFormat="false" ht="15" hidden="false" customHeight="true" outlineLevel="0" collapsed="false">
      <c r="A780" s="121"/>
      <c r="B780" s="129"/>
      <c r="C780" s="124"/>
      <c r="D780" s="124"/>
      <c r="E780" s="125"/>
      <c r="F780" s="130"/>
    </row>
    <row r="781" customFormat="false" ht="15" hidden="false" customHeight="true" outlineLevel="0" collapsed="false">
      <c r="A781" s="121"/>
      <c r="B781" s="129"/>
      <c r="C781" s="124"/>
      <c r="D781" s="124"/>
      <c r="E781" s="125"/>
      <c r="F781" s="130"/>
    </row>
    <row r="782" customFormat="false" ht="15" hidden="false" customHeight="true" outlineLevel="0" collapsed="false">
      <c r="A782" s="121"/>
      <c r="B782" s="129"/>
      <c r="C782" s="124"/>
      <c r="D782" s="124"/>
      <c r="E782" s="125"/>
      <c r="F782" s="130"/>
    </row>
    <row r="783" customFormat="false" ht="15" hidden="false" customHeight="true" outlineLevel="0" collapsed="false">
      <c r="A783" s="121"/>
      <c r="B783" s="129"/>
      <c r="C783" s="124"/>
      <c r="D783" s="124"/>
      <c r="E783" s="125"/>
      <c r="F783" s="130"/>
    </row>
    <row r="784" customFormat="false" ht="15" hidden="false" customHeight="true" outlineLevel="0" collapsed="false">
      <c r="A784" s="121"/>
      <c r="B784" s="129"/>
      <c r="C784" s="124"/>
      <c r="D784" s="124"/>
      <c r="E784" s="125"/>
      <c r="F784" s="130"/>
    </row>
    <row r="785" customFormat="false" ht="15" hidden="false" customHeight="true" outlineLevel="0" collapsed="false">
      <c r="A785" s="121"/>
      <c r="B785" s="129"/>
      <c r="C785" s="124"/>
      <c r="D785" s="124"/>
      <c r="E785" s="125"/>
      <c r="F785" s="130"/>
    </row>
    <row r="786" customFormat="false" ht="15" hidden="false" customHeight="true" outlineLevel="0" collapsed="false">
      <c r="A786" s="121"/>
      <c r="B786" s="129"/>
      <c r="C786" s="124"/>
      <c r="D786" s="124"/>
      <c r="E786" s="125"/>
      <c r="F786" s="130"/>
    </row>
    <row r="787" customFormat="false" ht="15" hidden="false" customHeight="true" outlineLevel="0" collapsed="false">
      <c r="A787" s="121"/>
      <c r="B787" s="129"/>
      <c r="C787" s="124"/>
      <c r="D787" s="124"/>
      <c r="E787" s="125"/>
      <c r="F787" s="130"/>
    </row>
    <row r="788" customFormat="false" ht="15" hidden="false" customHeight="true" outlineLevel="0" collapsed="false">
      <c r="A788" s="121"/>
      <c r="B788" s="129"/>
      <c r="C788" s="124"/>
      <c r="D788" s="124"/>
      <c r="E788" s="125"/>
      <c r="F788" s="130"/>
    </row>
    <row r="789" customFormat="false" ht="15" hidden="false" customHeight="true" outlineLevel="0" collapsed="false">
      <c r="A789" s="121"/>
      <c r="B789" s="129"/>
      <c r="C789" s="124"/>
      <c r="D789" s="124"/>
      <c r="E789" s="125"/>
      <c r="F789" s="130"/>
    </row>
    <row r="790" customFormat="false" ht="15" hidden="false" customHeight="true" outlineLevel="0" collapsed="false">
      <c r="A790" s="121"/>
      <c r="B790" s="129"/>
      <c r="C790" s="124"/>
      <c r="D790" s="124"/>
      <c r="E790" s="125"/>
      <c r="F790" s="130"/>
    </row>
    <row r="791" customFormat="false" ht="15" hidden="false" customHeight="true" outlineLevel="0" collapsed="false">
      <c r="A791" s="121"/>
      <c r="B791" s="129"/>
      <c r="C791" s="124"/>
      <c r="D791" s="124"/>
      <c r="E791" s="125"/>
      <c r="F791" s="130"/>
    </row>
    <row r="792" customFormat="false" ht="15" hidden="false" customHeight="true" outlineLevel="0" collapsed="false">
      <c r="A792" s="121"/>
      <c r="B792" s="129"/>
      <c r="C792" s="124"/>
      <c r="D792" s="124"/>
      <c r="E792" s="125"/>
      <c r="F792" s="130"/>
    </row>
    <row r="793" customFormat="false" ht="15" hidden="false" customHeight="true" outlineLevel="0" collapsed="false">
      <c r="A793" s="121"/>
      <c r="B793" s="129"/>
      <c r="C793" s="124"/>
      <c r="D793" s="124"/>
      <c r="E793" s="125"/>
      <c r="F793" s="130"/>
    </row>
    <row r="794" customFormat="false" ht="15" hidden="false" customHeight="true" outlineLevel="0" collapsed="false">
      <c r="A794" s="121"/>
      <c r="B794" s="129"/>
      <c r="C794" s="124"/>
      <c r="D794" s="124"/>
      <c r="E794" s="125"/>
      <c r="F794" s="130"/>
    </row>
    <row r="795" customFormat="false" ht="15" hidden="false" customHeight="true" outlineLevel="0" collapsed="false">
      <c r="A795" s="121"/>
      <c r="B795" s="129"/>
      <c r="C795" s="124"/>
      <c r="D795" s="124"/>
      <c r="E795" s="125"/>
      <c r="F795" s="130"/>
    </row>
    <row r="796" customFormat="false" ht="15" hidden="false" customHeight="true" outlineLevel="0" collapsed="false">
      <c r="A796" s="121"/>
      <c r="B796" s="129"/>
      <c r="C796" s="124"/>
      <c r="D796" s="124"/>
      <c r="E796" s="125"/>
      <c r="F796" s="130"/>
    </row>
    <row r="797" customFormat="false" ht="15" hidden="false" customHeight="true" outlineLevel="0" collapsed="false">
      <c r="A797" s="121"/>
      <c r="B797" s="129"/>
      <c r="C797" s="124"/>
      <c r="D797" s="124"/>
      <c r="E797" s="125"/>
      <c r="F797" s="130"/>
    </row>
    <row r="798" customFormat="false" ht="15" hidden="false" customHeight="true" outlineLevel="0" collapsed="false">
      <c r="A798" s="121"/>
      <c r="B798" s="129"/>
      <c r="C798" s="124"/>
      <c r="D798" s="124"/>
      <c r="E798" s="125"/>
      <c r="F798" s="130"/>
    </row>
    <row r="799" customFormat="false" ht="15" hidden="false" customHeight="true" outlineLevel="0" collapsed="false">
      <c r="A799" s="121"/>
      <c r="B799" s="129"/>
      <c r="C799" s="124"/>
      <c r="D799" s="124"/>
      <c r="E799" s="125"/>
      <c r="F799" s="130"/>
    </row>
    <row r="800" customFormat="false" ht="15" hidden="false" customHeight="true" outlineLevel="0" collapsed="false">
      <c r="A800" s="121"/>
      <c r="B800" s="129"/>
      <c r="C800" s="124"/>
      <c r="D800" s="124"/>
      <c r="E800" s="125"/>
      <c r="F800" s="130"/>
    </row>
    <row r="801" customFormat="false" ht="15" hidden="false" customHeight="true" outlineLevel="0" collapsed="false">
      <c r="A801" s="121"/>
      <c r="B801" s="129"/>
      <c r="C801" s="124"/>
      <c r="D801" s="124"/>
      <c r="E801" s="125"/>
      <c r="F801" s="130"/>
    </row>
    <row r="802" customFormat="false" ht="15" hidden="false" customHeight="true" outlineLevel="0" collapsed="false">
      <c r="A802" s="121"/>
      <c r="B802" s="129"/>
      <c r="C802" s="124"/>
      <c r="D802" s="124"/>
      <c r="E802" s="125"/>
      <c r="F802" s="130"/>
    </row>
    <row r="803" customFormat="false" ht="15" hidden="false" customHeight="true" outlineLevel="0" collapsed="false">
      <c r="A803" s="121"/>
      <c r="B803" s="129"/>
      <c r="C803" s="124"/>
      <c r="D803" s="124"/>
      <c r="E803" s="125"/>
      <c r="F803" s="130"/>
    </row>
    <row r="804" customFormat="false" ht="15" hidden="false" customHeight="true" outlineLevel="0" collapsed="false">
      <c r="A804" s="121"/>
      <c r="B804" s="129"/>
      <c r="C804" s="124"/>
      <c r="D804" s="124"/>
      <c r="E804" s="125"/>
      <c r="F804" s="130"/>
    </row>
    <row r="805" customFormat="false" ht="15" hidden="false" customHeight="true" outlineLevel="0" collapsed="false">
      <c r="A805" s="121"/>
      <c r="B805" s="129"/>
      <c r="C805" s="124"/>
      <c r="D805" s="124"/>
      <c r="E805" s="125"/>
      <c r="F805" s="130"/>
    </row>
    <row r="806" customFormat="false" ht="15" hidden="false" customHeight="true" outlineLevel="0" collapsed="false">
      <c r="A806" s="121"/>
      <c r="B806" s="129"/>
      <c r="C806" s="124"/>
      <c r="D806" s="124"/>
      <c r="E806" s="125"/>
      <c r="F806" s="130"/>
    </row>
    <row r="807" customFormat="false" ht="15" hidden="false" customHeight="true" outlineLevel="0" collapsed="false">
      <c r="A807" s="121"/>
      <c r="B807" s="129"/>
      <c r="C807" s="124"/>
      <c r="D807" s="124"/>
      <c r="E807" s="125"/>
      <c r="F807" s="130"/>
    </row>
    <row r="808" customFormat="false" ht="15" hidden="false" customHeight="true" outlineLevel="0" collapsed="false">
      <c r="A808" s="121"/>
      <c r="B808" s="129"/>
      <c r="C808" s="124"/>
      <c r="D808" s="124"/>
      <c r="E808" s="125"/>
      <c r="F808" s="130"/>
    </row>
    <row r="809" customFormat="false" ht="15" hidden="false" customHeight="true" outlineLevel="0" collapsed="false">
      <c r="A809" s="121"/>
      <c r="B809" s="129"/>
      <c r="C809" s="124"/>
      <c r="D809" s="124"/>
      <c r="E809" s="125"/>
      <c r="F809" s="130"/>
    </row>
    <row r="810" customFormat="false" ht="15" hidden="false" customHeight="true" outlineLevel="0" collapsed="false">
      <c r="A810" s="121"/>
      <c r="B810" s="129"/>
      <c r="C810" s="124"/>
      <c r="D810" s="124"/>
      <c r="E810" s="125"/>
      <c r="F810" s="130"/>
    </row>
    <row r="811" customFormat="false" ht="15" hidden="false" customHeight="true" outlineLevel="0" collapsed="false">
      <c r="A811" s="121"/>
      <c r="B811" s="129"/>
      <c r="C811" s="124"/>
      <c r="D811" s="124"/>
      <c r="E811" s="125"/>
      <c r="F811" s="130"/>
    </row>
    <row r="812" customFormat="false" ht="15" hidden="false" customHeight="true" outlineLevel="0" collapsed="false">
      <c r="A812" s="121"/>
      <c r="B812" s="129"/>
      <c r="C812" s="124"/>
      <c r="D812" s="124"/>
      <c r="E812" s="125"/>
      <c r="F812" s="130"/>
    </row>
    <row r="813" customFormat="false" ht="15" hidden="false" customHeight="true" outlineLevel="0" collapsed="false">
      <c r="A813" s="121"/>
      <c r="B813" s="129"/>
      <c r="C813" s="124"/>
      <c r="D813" s="124"/>
      <c r="E813" s="125"/>
      <c r="F813" s="130"/>
    </row>
    <row r="814" customFormat="false" ht="15" hidden="false" customHeight="true" outlineLevel="0" collapsed="false">
      <c r="A814" s="121"/>
      <c r="B814" s="129"/>
      <c r="C814" s="124"/>
      <c r="D814" s="124"/>
      <c r="E814" s="125"/>
      <c r="F814" s="130"/>
    </row>
    <row r="815" customFormat="false" ht="15" hidden="false" customHeight="true" outlineLevel="0" collapsed="false">
      <c r="A815" s="121"/>
      <c r="B815" s="129"/>
      <c r="C815" s="124"/>
      <c r="D815" s="124"/>
      <c r="E815" s="125"/>
      <c r="F815" s="130"/>
    </row>
    <row r="816" customFormat="false" ht="15" hidden="false" customHeight="true" outlineLevel="0" collapsed="false">
      <c r="A816" s="121"/>
      <c r="B816" s="129"/>
      <c r="C816" s="124"/>
      <c r="D816" s="124"/>
      <c r="E816" s="125"/>
      <c r="F816" s="130"/>
    </row>
    <row r="817" customFormat="false" ht="15" hidden="false" customHeight="true" outlineLevel="0" collapsed="false">
      <c r="A817" s="121"/>
      <c r="B817" s="129"/>
      <c r="C817" s="124"/>
      <c r="D817" s="124"/>
      <c r="E817" s="125"/>
      <c r="F817" s="130"/>
    </row>
    <row r="818" customFormat="false" ht="15" hidden="false" customHeight="true" outlineLevel="0" collapsed="false">
      <c r="A818" s="121"/>
      <c r="B818" s="129"/>
      <c r="C818" s="124"/>
      <c r="D818" s="124"/>
      <c r="E818" s="125"/>
      <c r="F818" s="130"/>
    </row>
    <row r="819" customFormat="false" ht="15" hidden="false" customHeight="true" outlineLevel="0" collapsed="false">
      <c r="A819" s="121"/>
      <c r="B819" s="129"/>
      <c r="C819" s="124"/>
      <c r="D819" s="124"/>
      <c r="E819" s="125"/>
      <c r="F819" s="130"/>
    </row>
    <row r="820" customFormat="false" ht="15" hidden="false" customHeight="true" outlineLevel="0" collapsed="false">
      <c r="A820" s="121"/>
      <c r="B820" s="129"/>
      <c r="C820" s="124"/>
      <c r="D820" s="124"/>
      <c r="E820" s="125"/>
      <c r="F820" s="130"/>
    </row>
    <row r="821" customFormat="false" ht="15" hidden="false" customHeight="true" outlineLevel="0" collapsed="false">
      <c r="A821" s="121"/>
      <c r="B821" s="129"/>
      <c r="C821" s="124"/>
      <c r="D821" s="124"/>
      <c r="E821" s="125"/>
      <c r="F821" s="130"/>
    </row>
    <row r="822" customFormat="false" ht="15" hidden="false" customHeight="true" outlineLevel="0" collapsed="false">
      <c r="A822" s="121"/>
      <c r="B822" s="129"/>
      <c r="C822" s="124"/>
      <c r="D822" s="124"/>
      <c r="E822" s="125"/>
      <c r="F822" s="130"/>
    </row>
    <row r="823" customFormat="false" ht="15" hidden="false" customHeight="true" outlineLevel="0" collapsed="false">
      <c r="A823" s="121"/>
      <c r="B823" s="129"/>
      <c r="C823" s="124"/>
      <c r="D823" s="124"/>
      <c r="E823" s="125"/>
      <c r="F823" s="130"/>
    </row>
    <row r="824" customFormat="false" ht="15" hidden="false" customHeight="true" outlineLevel="0" collapsed="false">
      <c r="A824" s="121"/>
      <c r="B824" s="129"/>
      <c r="C824" s="124"/>
      <c r="D824" s="124"/>
      <c r="E824" s="125"/>
      <c r="F824" s="130"/>
    </row>
    <row r="825" customFormat="false" ht="15" hidden="false" customHeight="true" outlineLevel="0" collapsed="false">
      <c r="A825" s="121"/>
      <c r="B825" s="129"/>
      <c r="C825" s="124"/>
      <c r="D825" s="124"/>
      <c r="E825" s="125"/>
      <c r="F825" s="130"/>
    </row>
    <row r="826" customFormat="false" ht="15" hidden="false" customHeight="true" outlineLevel="0" collapsed="false">
      <c r="A826" s="121"/>
      <c r="B826" s="129"/>
      <c r="C826" s="124"/>
      <c r="D826" s="124"/>
      <c r="E826" s="125"/>
      <c r="F826" s="130"/>
    </row>
    <row r="827" customFormat="false" ht="15" hidden="false" customHeight="true" outlineLevel="0" collapsed="false">
      <c r="A827" s="121"/>
      <c r="B827" s="129"/>
      <c r="C827" s="124"/>
      <c r="D827" s="124"/>
      <c r="E827" s="125"/>
      <c r="F827" s="130"/>
    </row>
    <row r="828" customFormat="false" ht="15" hidden="false" customHeight="true" outlineLevel="0" collapsed="false">
      <c r="A828" s="121"/>
      <c r="B828" s="129"/>
      <c r="C828" s="124"/>
      <c r="D828" s="124"/>
      <c r="E828" s="125"/>
      <c r="F828" s="130"/>
    </row>
    <row r="829" customFormat="false" ht="15" hidden="false" customHeight="true" outlineLevel="0" collapsed="false">
      <c r="A829" s="121"/>
      <c r="B829" s="129"/>
      <c r="C829" s="124"/>
      <c r="D829" s="124"/>
      <c r="E829" s="125"/>
      <c r="F829" s="130"/>
    </row>
    <row r="830" customFormat="false" ht="15" hidden="false" customHeight="true" outlineLevel="0" collapsed="false">
      <c r="A830" s="121"/>
      <c r="B830" s="129"/>
      <c r="C830" s="124"/>
      <c r="D830" s="124"/>
      <c r="E830" s="125"/>
      <c r="F830" s="130"/>
    </row>
    <row r="831" customFormat="false" ht="15" hidden="false" customHeight="true" outlineLevel="0" collapsed="false">
      <c r="A831" s="121"/>
      <c r="B831" s="129"/>
      <c r="C831" s="124"/>
      <c r="D831" s="124"/>
      <c r="E831" s="125"/>
      <c r="F831" s="130"/>
    </row>
    <row r="832" customFormat="false" ht="15" hidden="false" customHeight="true" outlineLevel="0" collapsed="false">
      <c r="A832" s="121"/>
      <c r="B832" s="129"/>
      <c r="C832" s="124"/>
      <c r="D832" s="124"/>
      <c r="E832" s="125"/>
      <c r="F832" s="130"/>
    </row>
    <row r="833" customFormat="false" ht="15" hidden="false" customHeight="true" outlineLevel="0" collapsed="false">
      <c r="A833" s="121"/>
      <c r="B833" s="129"/>
      <c r="C833" s="124"/>
      <c r="D833" s="124"/>
      <c r="E833" s="125"/>
      <c r="F833" s="130"/>
    </row>
    <row r="834" customFormat="false" ht="15" hidden="false" customHeight="true" outlineLevel="0" collapsed="false">
      <c r="A834" s="121"/>
      <c r="B834" s="129"/>
      <c r="C834" s="124"/>
      <c r="D834" s="124"/>
      <c r="E834" s="125"/>
      <c r="F834" s="130"/>
    </row>
    <row r="835" customFormat="false" ht="15" hidden="false" customHeight="true" outlineLevel="0" collapsed="false">
      <c r="A835" s="121"/>
      <c r="B835" s="129"/>
      <c r="C835" s="124"/>
      <c r="D835" s="124"/>
      <c r="E835" s="125"/>
      <c r="F835" s="130"/>
    </row>
    <row r="836" customFormat="false" ht="15" hidden="false" customHeight="true" outlineLevel="0" collapsed="false">
      <c r="A836" s="121"/>
      <c r="B836" s="129"/>
      <c r="C836" s="124"/>
      <c r="D836" s="124"/>
      <c r="E836" s="125"/>
      <c r="F836" s="130"/>
    </row>
    <row r="837" customFormat="false" ht="15" hidden="false" customHeight="true" outlineLevel="0" collapsed="false">
      <c r="A837" s="121"/>
      <c r="B837" s="129"/>
      <c r="C837" s="124"/>
      <c r="D837" s="124"/>
      <c r="E837" s="125"/>
      <c r="F837" s="130"/>
    </row>
    <row r="838" customFormat="false" ht="15" hidden="false" customHeight="true" outlineLevel="0" collapsed="false">
      <c r="A838" s="121"/>
      <c r="B838" s="129"/>
      <c r="C838" s="124"/>
      <c r="D838" s="124"/>
      <c r="E838" s="125"/>
      <c r="F838" s="130"/>
    </row>
    <row r="839" customFormat="false" ht="15" hidden="false" customHeight="true" outlineLevel="0" collapsed="false">
      <c r="A839" s="121"/>
      <c r="B839" s="129"/>
      <c r="C839" s="124"/>
      <c r="D839" s="124"/>
      <c r="E839" s="125"/>
      <c r="F839" s="130"/>
    </row>
    <row r="840" customFormat="false" ht="15" hidden="false" customHeight="true" outlineLevel="0" collapsed="false">
      <c r="A840" s="121"/>
      <c r="B840" s="129"/>
      <c r="C840" s="124"/>
      <c r="D840" s="124"/>
      <c r="E840" s="125"/>
      <c r="F840" s="130"/>
    </row>
    <row r="841" customFormat="false" ht="15" hidden="false" customHeight="true" outlineLevel="0" collapsed="false">
      <c r="A841" s="121"/>
      <c r="B841" s="129"/>
      <c r="C841" s="124"/>
      <c r="D841" s="124"/>
      <c r="E841" s="125"/>
      <c r="F841" s="130"/>
    </row>
    <row r="842" customFormat="false" ht="15" hidden="false" customHeight="true" outlineLevel="0" collapsed="false">
      <c r="A842" s="121"/>
      <c r="B842" s="129"/>
      <c r="C842" s="124"/>
      <c r="D842" s="124"/>
      <c r="E842" s="125"/>
      <c r="F842" s="130"/>
    </row>
    <row r="843" customFormat="false" ht="15" hidden="false" customHeight="true" outlineLevel="0" collapsed="false">
      <c r="A843" s="121"/>
      <c r="B843" s="129"/>
      <c r="C843" s="124"/>
      <c r="D843" s="124"/>
      <c r="E843" s="125"/>
      <c r="F843" s="130"/>
    </row>
    <row r="844" customFormat="false" ht="15" hidden="false" customHeight="true" outlineLevel="0" collapsed="false">
      <c r="A844" s="121"/>
      <c r="B844" s="129"/>
      <c r="C844" s="124"/>
      <c r="D844" s="124"/>
      <c r="E844" s="125"/>
      <c r="F844" s="130"/>
    </row>
    <row r="845" customFormat="false" ht="15" hidden="false" customHeight="true" outlineLevel="0" collapsed="false">
      <c r="A845" s="121"/>
      <c r="B845" s="129"/>
      <c r="C845" s="124"/>
      <c r="D845" s="124"/>
      <c r="E845" s="125"/>
      <c r="F845" s="130"/>
    </row>
    <row r="846" customFormat="false" ht="15" hidden="false" customHeight="true" outlineLevel="0" collapsed="false">
      <c r="A846" s="121"/>
      <c r="B846" s="129"/>
      <c r="C846" s="124"/>
      <c r="D846" s="124"/>
      <c r="E846" s="125"/>
      <c r="F846" s="130"/>
    </row>
    <row r="847" customFormat="false" ht="15" hidden="false" customHeight="true" outlineLevel="0" collapsed="false">
      <c r="A847" s="121"/>
      <c r="B847" s="129"/>
      <c r="C847" s="124"/>
      <c r="D847" s="124"/>
      <c r="E847" s="125"/>
      <c r="F847" s="130"/>
    </row>
    <row r="848" customFormat="false" ht="15" hidden="false" customHeight="true" outlineLevel="0" collapsed="false">
      <c r="A848" s="121"/>
      <c r="B848" s="129"/>
      <c r="C848" s="124"/>
      <c r="D848" s="124"/>
      <c r="E848" s="125"/>
      <c r="F848" s="130"/>
    </row>
    <row r="849" customFormat="false" ht="15" hidden="false" customHeight="true" outlineLevel="0" collapsed="false">
      <c r="A849" s="121"/>
      <c r="B849" s="129"/>
      <c r="C849" s="124"/>
      <c r="D849" s="124"/>
      <c r="E849" s="125"/>
      <c r="F849" s="130"/>
    </row>
    <row r="850" customFormat="false" ht="15" hidden="false" customHeight="true" outlineLevel="0" collapsed="false">
      <c r="A850" s="121"/>
      <c r="B850" s="129"/>
      <c r="C850" s="124"/>
      <c r="D850" s="124"/>
      <c r="E850" s="125"/>
      <c r="F850" s="130"/>
    </row>
    <row r="851" customFormat="false" ht="15" hidden="false" customHeight="true" outlineLevel="0" collapsed="false">
      <c r="A851" s="121"/>
      <c r="B851" s="129"/>
      <c r="C851" s="124"/>
      <c r="D851" s="124"/>
      <c r="E851" s="125"/>
      <c r="F851" s="130"/>
    </row>
    <row r="852" customFormat="false" ht="15" hidden="false" customHeight="true" outlineLevel="0" collapsed="false">
      <c r="A852" s="121"/>
      <c r="B852" s="129"/>
      <c r="C852" s="124"/>
      <c r="D852" s="124"/>
      <c r="E852" s="125"/>
      <c r="F852" s="130"/>
    </row>
    <row r="853" customFormat="false" ht="15" hidden="false" customHeight="true" outlineLevel="0" collapsed="false">
      <c r="A853" s="121"/>
      <c r="B853" s="129"/>
      <c r="C853" s="124"/>
      <c r="D853" s="124"/>
      <c r="E853" s="125"/>
      <c r="F853" s="130"/>
    </row>
    <row r="854" customFormat="false" ht="15" hidden="false" customHeight="true" outlineLevel="0" collapsed="false">
      <c r="A854" s="121"/>
      <c r="B854" s="129"/>
      <c r="C854" s="124"/>
      <c r="D854" s="124"/>
      <c r="E854" s="125"/>
      <c r="F854" s="130"/>
    </row>
    <row r="855" customFormat="false" ht="15" hidden="false" customHeight="true" outlineLevel="0" collapsed="false">
      <c r="A855" s="121"/>
      <c r="B855" s="129"/>
      <c r="C855" s="124"/>
      <c r="D855" s="124"/>
      <c r="E855" s="125"/>
      <c r="F855" s="130"/>
    </row>
    <row r="856" customFormat="false" ht="15" hidden="false" customHeight="true" outlineLevel="0" collapsed="false">
      <c r="A856" s="121"/>
      <c r="B856" s="129"/>
      <c r="C856" s="124"/>
      <c r="D856" s="124"/>
      <c r="E856" s="125"/>
      <c r="F856" s="130"/>
    </row>
    <row r="857" customFormat="false" ht="15" hidden="false" customHeight="true" outlineLevel="0" collapsed="false">
      <c r="A857" s="121"/>
      <c r="B857" s="129"/>
      <c r="C857" s="124"/>
      <c r="D857" s="124"/>
      <c r="E857" s="125"/>
      <c r="F857" s="130"/>
    </row>
    <row r="858" customFormat="false" ht="15" hidden="false" customHeight="true" outlineLevel="0" collapsed="false">
      <c r="A858" s="121"/>
      <c r="B858" s="129"/>
      <c r="C858" s="124"/>
      <c r="D858" s="124"/>
      <c r="E858" s="125"/>
      <c r="F858" s="130"/>
    </row>
    <row r="859" customFormat="false" ht="15" hidden="false" customHeight="true" outlineLevel="0" collapsed="false">
      <c r="A859" s="121"/>
      <c r="B859" s="129"/>
      <c r="C859" s="124"/>
      <c r="D859" s="124"/>
      <c r="E859" s="125"/>
      <c r="F859" s="130"/>
    </row>
    <row r="860" customFormat="false" ht="15" hidden="false" customHeight="true" outlineLevel="0" collapsed="false">
      <c r="A860" s="121"/>
      <c r="B860" s="129"/>
      <c r="C860" s="124"/>
      <c r="D860" s="124"/>
      <c r="E860" s="125"/>
      <c r="F860" s="130"/>
    </row>
    <row r="861" customFormat="false" ht="15" hidden="false" customHeight="true" outlineLevel="0" collapsed="false">
      <c r="A861" s="121"/>
      <c r="B861" s="129"/>
      <c r="C861" s="124"/>
      <c r="D861" s="124"/>
      <c r="E861" s="125"/>
      <c r="F861" s="130"/>
    </row>
    <row r="862" customFormat="false" ht="15" hidden="false" customHeight="true" outlineLevel="0" collapsed="false">
      <c r="A862" s="121"/>
      <c r="B862" s="129"/>
      <c r="C862" s="124"/>
      <c r="D862" s="124"/>
      <c r="E862" s="125"/>
      <c r="F862" s="130"/>
    </row>
    <row r="863" customFormat="false" ht="15" hidden="false" customHeight="true" outlineLevel="0" collapsed="false">
      <c r="A863" s="121"/>
      <c r="B863" s="129"/>
      <c r="C863" s="124"/>
      <c r="D863" s="124"/>
      <c r="E863" s="125"/>
      <c r="F863" s="130"/>
    </row>
    <row r="864" customFormat="false" ht="15" hidden="false" customHeight="true" outlineLevel="0" collapsed="false">
      <c r="A864" s="121"/>
      <c r="B864" s="129"/>
      <c r="C864" s="124"/>
      <c r="D864" s="124"/>
      <c r="E864" s="125"/>
      <c r="F864" s="130"/>
    </row>
    <row r="865" customFormat="false" ht="15" hidden="false" customHeight="true" outlineLevel="0" collapsed="false">
      <c r="A865" s="121"/>
      <c r="B865" s="129"/>
      <c r="C865" s="124"/>
      <c r="D865" s="124"/>
      <c r="E865" s="125"/>
      <c r="F865" s="130"/>
    </row>
    <row r="866" customFormat="false" ht="15" hidden="false" customHeight="true" outlineLevel="0" collapsed="false">
      <c r="A866" s="121"/>
      <c r="B866" s="129"/>
      <c r="C866" s="124"/>
      <c r="D866" s="124"/>
      <c r="E866" s="125"/>
      <c r="F866" s="130"/>
    </row>
    <row r="867" customFormat="false" ht="15" hidden="false" customHeight="true" outlineLevel="0" collapsed="false">
      <c r="A867" s="121"/>
      <c r="B867" s="129"/>
      <c r="C867" s="124"/>
      <c r="D867" s="124"/>
      <c r="E867" s="125"/>
      <c r="F867" s="130"/>
    </row>
    <row r="868" customFormat="false" ht="15" hidden="false" customHeight="true" outlineLevel="0" collapsed="false">
      <c r="A868" s="121"/>
      <c r="B868" s="129"/>
      <c r="C868" s="124"/>
      <c r="D868" s="124"/>
      <c r="E868" s="125"/>
      <c r="F868" s="130"/>
    </row>
    <row r="869" customFormat="false" ht="15" hidden="false" customHeight="true" outlineLevel="0" collapsed="false">
      <c r="A869" s="121"/>
      <c r="B869" s="129"/>
      <c r="C869" s="124"/>
      <c r="D869" s="124"/>
      <c r="E869" s="125"/>
      <c r="F869" s="130"/>
    </row>
    <row r="870" customFormat="false" ht="15" hidden="false" customHeight="true" outlineLevel="0" collapsed="false">
      <c r="A870" s="121"/>
      <c r="B870" s="129"/>
      <c r="C870" s="124"/>
      <c r="D870" s="124"/>
      <c r="E870" s="125"/>
      <c r="F870" s="130"/>
    </row>
    <row r="871" customFormat="false" ht="15" hidden="false" customHeight="true" outlineLevel="0" collapsed="false">
      <c r="A871" s="121"/>
      <c r="B871" s="129"/>
      <c r="C871" s="124"/>
      <c r="D871" s="124"/>
      <c r="E871" s="125"/>
      <c r="F871" s="130"/>
    </row>
    <row r="872" customFormat="false" ht="15" hidden="false" customHeight="true" outlineLevel="0" collapsed="false">
      <c r="A872" s="121"/>
      <c r="B872" s="129"/>
      <c r="C872" s="124"/>
      <c r="D872" s="124"/>
      <c r="E872" s="125"/>
      <c r="F872" s="130"/>
    </row>
    <row r="873" customFormat="false" ht="15" hidden="false" customHeight="true" outlineLevel="0" collapsed="false">
      <c r="A873" s="121"/>
      <c r="B873" s="129"/>
      <c r="C873" s="124"/>
      <c r="D873" s="124"/>
      <c r="E873" s="125"/>
      <c r="F873" s="130"/>
    </row>
    <row r="874" customFormat="false" ht="15" hidden="false" customHeight="true" outlineLevel="0" collapsed="false">
      <c r="A874" s="121"/>
      <c r="B874" s="129"/>
      <c r="C874" s="124"/>
      <c r="D874" s="124"/>
      <c r="E874" s="125"/>
      <c r="F874" s="130"/>
    </row>
    <row r="875" customFormat="false" ht="15" hidden="false" customHeight="true" outlineLevel="0" collapsed="false">
      <c r="A875" s="121"/>
      <c r="B875" s="129"/>
      <c r="C875" s="124"/>
      <c r="D875" s="124"/>
      <c r="E875" s="125"/>
      <c r="F875" s="130"/>
    </row>
    <row r="876" customFormat="false" ht="15" hidden="false" customHeight="true" outlineLevel="0" collapsed="false">
      <c r="A876" s="121"/>
      <c r="B876" s="129"/>
      <c r="C876" s="124"/>
      <c r="D876" s="124"/>
      <c r="E876" s="125"/>
      <c r="F876" s="130"/>
    </row>
    <row r="877" customFormat="false" ht="15" hidden="false" customHeight="true" outlineLevel="0" collapsed="false">
      <c r="A877" s="121"/>
      <c r="B877" s="129"/>
      <c r="C877" s="124"/>
      <c r="D877" s="124"/>
      <c r="E877" s="125"/>
      <c r="F877" s="130"/>
    </row>
    <row r="878" customFormat="false" ht="15" hidden="false" customHeight="true" outlineLevel="0" collapsed="false">
      <c r="A878" s="121"/>
      <c r="B878" s="129"/>
      <c r="C878" s="124"/>
      <c r="D878" s="124"/>
      <c r="E878" s="125"/>
      <c r="F878" s="130"/>
    </row>
    <row r="879" customFormat="false" ht="15" hidden="false" customHeight="true" outlineLevel="0" collapsed="false">
      <c r="A879" s="121"/>
      <c r="B879" s="129"/>
      <c r="C879" s="124"/>
      <c r="D879" s="124"/>
      <c r="E879" s="125"/>
      <c r="F879" s="130"/>
    </row>
    <row r="880" customFormat="false" ht="15" hidden="false" customHeight="true" outlineLevel="0" collapsed="false">
      <c r="A880" s="121"/>
      <c r="B880" s="129"/>
      <c r="C880" s="124"/>
      <c r="D880" s="124"/>
      <c r="E880" s="125"/>
      <c r="F880" s="130"/>
    </row>
    <row r="881" customFormat="false" ht="15" hidden="false" customHeight="true" outlineLevel="0" collapsed="false">
      <c r="A881" s="121"/>
      <c r="B881" s="129"/>
      <c r="C881" s="124"/>
      <c r="D881" s="124"/>
      <c r="E881" s="125"/>
      <c r="F881" s="130"/>
    </row>
    <row r="882" customFormat="false" ht="15" hidden="false" customHeight="true" outlineLevel="0" collapsed="false">
      <c r="A882" s="121"/>
      <c r="B882" s="129"/>
      <c r="C882" s="124"/>
      <c r="D882" s="124"/>
      <c r="E882" s="125"/>
      <c r="F882" s="130"/>
    </row>
    <row r="883" customFormat="false" ht="15" hidden="false" customHeight="true" outlineLevel="0" collapsed="false">
      <c r="A883" s="121"/>
      <c r="B883" s="129"/>
      <c r="C883" s="124"/>
      <c r="D883" s="124"/>
      <c r="E883" s="125"/>
      <c r="F883" s="130"/>
    </row>
    <row r="884" customFormat="false" ht="15" hidden="false" customHeight="true" outlineLevel="0" collapsed="false">
      <c r="A884" s="121"/>
      <c r="B884" s="129"/>
      <c r="C884" s="124"/>
      <c r="D884" s="124"/>
      <c r="E884" s="125"/>
      <c r="F884" s="130"/>
    </row>
    <row r="885" customFormat="false" ht="15" hidden="false" customHeight="true" outlineLevel="0" collapsed="false">
      <c r="A885" s="121"/>
      <c r="B885" s="129"/>
      <c r="C885" s="124"/>
      <c r="D885" s="124"/>
      <c r="E885" s="125"/>
      <c r="F885" s="130"/>
    </row>
    <row r="886" customFormat="false" ht="15" hidden="false" customHeight="true" outlineLevel="0" collapsed="false">
      <c r="A886" s="121"/>
      <c r="B886" s="129"/>
      <c r="C886" s="124"/>
      <c r="D886" s="124"/>
      <c r="E886" s="125"/>
      <c r="F886" s="130"/>
    </row>
    <row r="887" customFormat="false" ht="15" hidden="false" customHeight="true" outlineLevel="0" collapsed="false">
      <c r="A887" s="121"/>
      <c r="B887" s="129"/>
      <c r="C887" s="124"/>
      <c r="D887" s="124"/>
      <c r="E887" s="125"/>
      <c r="F887" s="130"/>
    </row>
    <row r="888" customFormat="false" ht="15" hidden="false" customHeight="true" outlineLevel="0" collapsed="false">
      <c r="A888" s="121"/>
      <c r="B888" s="129"/>
      <c r="C888" s="124"/>
      <c r="D888" s="124"/>
      <c r="E888" s="125"/>
      <c r="F888" s="130"/>
    </row>
    <row r="889" customFormat="false" ht="15" hidden="false" customHeight="true" outlineLevel="0" collapsed="false">
      <c r="A889" s="121"/>
      <c r="B889" s="129"/>
      <c r="C889" s="124"/>
      <c r="D889" s="124"/>
      <c r="E889" s="125"/>
      <c r="F889" s="130"/>
    </row>
    <row r="890" customFormat="false" ht="15" hidden="false" customHeight="true" outlineLevel="0" collapsed="false">
      <c r="A890" s="121"/>
      <c r="B890" s="129"/>
      <c r="C890" s="124"/>
      <c r="D890" s="124"/>
      <c r="E890" s="125"/>
      <c r="F890" s="130"/>
    </row>
    <row r="891" customFormat="false" ht="15" hidden="false" customHeight="true" outlineLevel="0" collapsed="false">
      <c r="A891" s="121"/>
      <c r="B891" s="129"/>
      <c r="C891" s="124"/>
      <c r="D891" s="124"/>
      <c r="E891" s="125"/>
      <c r="F891" s="130"/>
    </row>
    <row r="892" customFormat="false" ht="15" hidden="false" customHeight="true" outlineLevel="0" collapsed="false">
      <c r="A892" s="121"/>
      <c r="B892" s="129"/>
      <c r="C892" s="124"/>
      <c r="D892" s="124"/>
      <c r="E892" s="125"/>
      <c r="F892" s="130"/>
    </row>
    <row r="893" customFormat="false" ht="15" hidden="false" customHeight="true" outlineLevel="0" collapsed="false">
      <c r="A893" s="121"/>
      <c r="B893" s="129"/>
      <c r="C893" s="124"/>
      <c r="D893" s="124"/>
      <c r="E893" s="125"/>
      <c r="F893" s="130"/>
    </row>
    <row r="894" customFormat="false" ht="15" hidden="false" customHeight="true" outlineLevel="0" collapsed="false">
      <c r="A894" s="121"/>
      <c r="B894" s="129"/>
      <c r="C894" s="124"/>
      <c r="D894" s="124"/>
      <c r="E894" s="125"/>
      <c r="F894" s="130"/>
    </row>
    <row r="895" customFormat="false" ht="15" hidden="false" customHeight="true" outlineLevel="0" collapsed="false">
      <c r="A895" s="121"/>
      <c r="B895" s="129"/>
      <c r="C895" s="124"/>
      <c r="D895" s="124"/>
      <c r="E895" s="125"/>
      <c r="F895" s="130"/>
    </row>
    <row r="896" customFormat="false" ht="15" hidden="false" customHeight="true" outlineLevel="0" collapsed="false">
      <c r="A896" s="121"/>
      <c r="B896" s="129"/>
      <c r="C896" s="124"/>
      <c r="D896" s="124"/>
      <c r="E896" s="125"/>
      <c r="F896" s="130"/>
    </row>
    <row r="897" customFormat="false" ht="15" hidden="false" customHeight="true" outlineLevel="0" collapsed="false">
      <c r="A897" s="121"/>
      <c r="B897" s="129"/>
      <c r="C897" s="124"/>
      <c r="D897" s="124"/>
      <c r="E897" s="125"/>
      <c r="F897" s="130"/>
    </row>
    <row r="898" customFormat="false" ht="15" hidden="false" customHeight="true" outlineLevel="0" collapsed="false">
      <c r="A898" s="121"/>
      <c r="B898" s="129"/>
      <c r="C898" s="124"/>
      <c r="D898" s="124"/>
      <c r="E898" s="125"/>
      <c r="F898" s="130"/>
    </row>
    <row r="899" customFormat="false" ht="15" hidden="false" customHeight="true" outlineLevel="0" collapsed="false">
      <c r="A899" s="121"/>
      <c r="B899" s="129"/>
      <c r="C899" s="124"/>
      <c r="D899" s="124"/>
      <c r="E899" s="125"/>
      <c r="F899" s="130"/>
    </row>
    <row r="900" customFormat="false" ht="15" hidden="false" customHeight="true" outlineLevel="0" collapsed="false">
      <c r="A900" s="121"/>
      <c r="B900" s="129"/>
      <c r="C900" s="124"/>
      <c r="D900" s="124"/>
      <c r="E900" s="125"/>
      <c r="F900" s="130"/>
    </row>
    <row r="901" customFormat="false" ht="15" hidden="false" customHeight="true" outlineLevel="0" collapsed="false">
      <c r="A901" s="121"/>
      <c r="B901" s="129"/>
      <c r="C901" s="124"/>
      <c r="D901" s="124"/>
      <c r="E901" s="125"/>
      <c r="F901" s="130"/>
    </row>
    <row r="902" customFormat="false" ht="15" hidden="false" customHeight="true" outlineLevel="0" collapsed="false">
      <c r="A902" s="121"/>
      <c r="B902" s="129"/>
      <c r="C902" s="124"/>
      <c r="D902" s="124"/>
      <c r="E902" s="125"/>
      <c r="F902" s="130"/>
    </row>
    <row r="903" customFormat="false" ht="15" hidden="false" customHeight="true" outlineLevel="0" collapsed="false">
      <c r="A903" s="121"/>
      <c r="B903" s="129"/>
      <c r="C903" s="124"/>
      <c r="D903" s="124"/>
      <c r="E903" s="125"/>
      <c r="F903" s="130"/>
    </row>
    <row r="904" customFormat="false" ht="15" hidden="false" customHeight="true" outlineLevel="0" collapsed="false">
      <c r="A904" s="121"/>
      <c r="B904" s="129"/>
      <c r="C904" s="124"/>
      <c r="D904" s="124"/>
      <c r="E904" s="125"/>
      <c r="F904" s="130"/>
    </row>
    <row r="905" customFormat="false" ht="15" hidden="false" customHeight="true" outlineLevel="0" collapsed="false">
      <c r="A905" s="121"/>
      <c r="B905" s="129"/>
      <c r="C905" s="124"/>
      <c r="D905" s="124"/>
      <c r="E905" s="125"/>
      <c r="F905" s="130"/>
    </row>
    <row r="906" customFormat="false" ht="15" hidden="false" customHeight="true" outlineLevel="0" collapsed="false">
      <c r="A906" s="121"/>
      <c r="B906" s="129"/>
      <c r="C906" s="124"/>
      <c r="D906" s="124"/>
      <c r="E906" s="125"/>
      <c r="F906" s="130"/>
    </row>
    <row r="907" customFormat="false" ht="15" hidden="false" customHeight="true" outlineLevel="0" collapsed="false">
      <c r="A907" s="121"/>
      <c r="B907" s="129"/>
      <c r="C907" s="124"/>
      <c r="D907" s="124"/>
      <c r="E907" s="125"/>
      <c r="F907" s="130"/>
    </row>
    <row r="908" customFormat="false" ht="15" hidden="false" customHeight="true" outlineLevel="0" collapsed="false">
      <c r="A908" s="121"/>
      <c r="B908" s="129"/>
      <c r="C908" s="124"/>
      <c r="D908" s="124"/>
      <c r="E908" s="125"/>
      <c r="F908" s="130"/>
    </row>
    <row r="909" customFormat="false" ht="15" hidden="false" customHeight="true" outlineLevel="0" collapsed="false">
      <c r="A909" s="121"/>
      <c r="B909" s="129"/>
      <c r="C909" s="124"/>
      <c r="D909" s="124"/>
      <c r="E909" s="125"/>
      <c r="F909" s="130"/>
    </row>
    <row r="910" customFormat="false" ht="15" hidden="false" customHeight="true" outlineLevel="0" collapsed="false">
      <c r="A910" s="121"/>
      <c r="B910" s="129"/>
      <c r="C910" s="124"/>
      <c r="D910" s="124"/>
      <c r="E910" s="125"/>
      <c r="F910" s="130"/>
    </row>
    <row r="911" customFormat="false" ht="15" hidden="false" customHeight="true" outlineLevel="0" collapsed="false">
      <c r="A911" s="121"/>
      <c r="B911" s="129"/>
      <c r="C911" s="124"/>
      <c r="D911" s="124"/>
      <c r="E911" s="125"/>
      <c r="F911" s="130"/>
    </row>
    <row r="912" customFormat="false" ht="15" hidden="false" customHeight="true" outlineLevel="0" collapsed="false">
      <c r="A912" s="121"/>
      <c r="B912" s="129"/>
      <c r="C912" s="124"/>
      <c r="D912" s="124"/>
      <c r="E912" s="125"/>
      <c r="F912" s="130"/>
    </row>
    <row r="913" customFormat="false" ht="15" hidden="false" customHeight="true" outlineLevel="0" collapsed="false">
      <c r="A913" s="121"/>
      <c r="B913" s="129"/>
      <c r="C913" s="124"/>
      <c r="D913" s="124"/>
      <c r="E913" s="125"/>
      <c r="F913" s="130"/>
    </row>
    <row r="914" customFormat="false" ht="15" hidden="false" customHeight="true" outlineLevel="0" collapsed="false">
      <c r="A914" s="121"/>
      <c r="B914" s="129"/>
      <c r="C914" s="124"/>
      <c r="D914" s="124"/>
      <c r="E914" s="125"/>
      <c r="F914" s="130"/>
    </row>
    <row r="915" customFormat="false" ht="15" hidden="false" customHeight="true" outlineLevel="0" collapsed="false">
      <c r="A915" s="121"/>
      <c r="B915" s="129"/>
      <c r="C915" s="124"/>
      <c r="D915" s="124"/>
      <c r="E915" s="125"/>
      <c r="F915" s="130"/>
    </row>
    <row r="916" customFormat="false" ht="15" hidden="false" customHeight="true" outlineLevel="0" collapsed="false">
      <c r="A916" s="121"/>
      <c r="B916" s="129"/>
      <c r="C916" s="124"/>
      <c r="D916" s="124"/>
      <c r="E916" s="125"/>
      <c r="F916" s="130"/>
    </row>
    <row r="917" customFormat="false" ht="15" hidden="false" customHeight="true" outlineLevel="0" collapsed="false">
      <c r="A917" s="121"/>
      <c r="B917" s="129"/>
      <c r="C917" s="124"/>
      <c r="D917" s="124"/>
      <c r="E917" s="125"/>
      <c r="F917" s="130"/>
    </row>
    <row r="918" customFormat="false" ht="15" hidden="false" customHeight="true" outlineLevel="0" collapsed="false">
      <c r="A918" s="121"/>
      <c r="B918" s="129"/>
      <c r="C918" s="124"/>
      <c r="D918" s="124"/>
      <c r="E918" s="125"/>
      <c r="F918" s="130"/>
    </row>
    <row r="919" customFormat="false" ht="15" hidden="false" customHeight="true" outlineLevel="0" collapsed="false">
      <c r="A919" s="121"/>
      <c r="B919" s="129"/>
      <c r="C919" s="124"/>
      <c r="D919" s="124"/>
      <c r="E919" s="125"/>
      <c r="F919" s="130"/>
    </row>
    <row r="920" customFormat="false" ht="15" hidden="false" customHeight="true" outlineLevel="0" collapsed="false">
      <c r="A920" s="121"/>
      <c r="B920" s="129"/>
      <c r="C920" s="124"/>
      <c r="D920" s="124"/>
      <c r="E920" s="125"/>
      <c r="F920" s="130"/>
    </row>
    <row r="921" customFormat="false" ht="15" hidden="false" customHeight="true" outlineLevel="0" collapsed="false">
      <c r="A921" s="121"/>
      <c r="B921" s="129"/>
      <c r="C921" s="124"/>
      <c r="D921" s="124"/>
      <c r="E921" s="125"/>
      <c r="F921" s="130"/>
    </row>
    <row r="922" customFormat="false" ht="15" hidden="false" customHeight="true" outlineLevel="0" collapsed="false">
      <c r="A922" s="121"/>
      <c r="B922" s="129"/>
      <c r="C922" s="124"/>
      <c r="D922" s="124"/>
      <c r="E922" s="125"/>
      <c r="F922" s="130"/>
    </row>
    <row r="923" customFormat="false" ht="15" hidden="false" customHeight="true" outlineLevel="0" collapsed="false">
      <c r="A923" s="121"/>
      <c r="B923" s="129"/>
      <c r="C923" s="124"/>
      <c r="D923" s="124"/>
      <c r="E923" s="125"/>
      <c r="F923" s="130"/>
    </row>
    <row r="924" customFormat="false" ht="15" hidden="false" customHeight="true" outlineLevel="0" collapsed="false">
      <c r="A924" s="121"/>
      <c r="B924" s="129"/>
      <c r="C924" s="124"/>
      <c r="D924" s="124"/>
      <c r="E924" s="125"/>
      <c r="F924" s="130"/>
    </row>
    <row r="925" customFormat="false" ht="15" hidden="false" customHeight="true" outlineLevel="0" collapsed="false">
      <c r="A925" s="121"/>
      <c r="B925" s="129"/>
      <c r="C925" s="124"/>
      <c r="D925" s="124"/>
      <c r="E925" s="125"/>
      <c r="F925" s="130"/>
    </row>
    <row r="926" customFormat="false" ht="15" hidden="false" customHeight="true" outlineLevel="0" collapsed="false">
      <c r="A926" s="121"/>
      <c r="B926" s="129"/>
      <c r="C926" s="124"/>
      <c r="D926" s="124"/>
      <c r="E926" s="125"/>
      <c r="F926" s="130"/>
    </row>
    <row r="927" customFormat="false" ht="15" hidden="false" customHeight="true" outlineLevel="0" collapsed="false">
      <c r="A927" s="121"/>
      <c r="B927" s="129"/>
      <c r="C927" s="124"/>
      <c r="D927" s="124"/>
      <c r="E927" s="125"/>
      <c r="F927" s="130"/>
    </row>
    <row r="928" customFormat="false" ht="15" hidden="false" customHeight="true" outlineLevel="0" collapsed="false">
      <c r="A928" s="121"/>
      <c r="B928" s="129"/>
      <c r="C928" s="124"/>
      <c r="D928" s="124"/>
      <c r="E928" s="125"/>
      <c r="F928" s="130"/>
    </row>
    <row r="929" customFormat="false" ht="15" hidden="false" customHeight="true" outlineLevel="0" collapsed="false">
      <c r="A929" s="121"/>
      <c r="B929" s="129"/>
      <c r="C929" s="124"/>
      <c r="D929" s="124"/>
      <c r="E929" s="125"/>
      <c r="F929" s="130"/>
    </row>
    <row r="930" customFormat="false" ht="15" hidden="false" customHeight="true" outlineLevel="0" collapsed="false">
      <c r="A930" s="121"/>
      <c r="B930" s="129"/>
      <c r="C930" s="124"/>
      <c r="D930" s="124"/>
      <c r="E930" s="125"/>
      <c r="F930" s="130"/>
    </row>
    <row r="931" customFormat="false" ht="15" hidden="false" customHeight="true" outlineLevel="0" collapsed="false">
      <c r="A931" s="121"/>
      <c r="B931" s="129"/>
      <c r="C931" s="124"/>
      <c r="D931" s="124"/>
      <c r="E931" s="125"/>
      <c r="F931" s="130"/>
    </row>
    <row r="932" customFormat="false" ht="15" hidden="false" customHeight="true" outlineLevel="0" collapsed="false">
      <c r="A932" s="121"/>
      <c r="B932" s="129"/>
      <c r="C932" s="124"/>
      <c r="D932" s="124"/>
      <c r="E932" s="125"/>
      <c r="F932" s="130"/>
    </row>
    <row r="933" customFormat="false" ht="15" hidden="false" customHeight="true" outlineLevel="0" collapsed="false">
      <c r="A933" s="121"/>
      <c r="B933" s="129"/>
      <c r="C933" s="124"/>
      <c r="D933" s="124"/>
      <c r="E933" s="125"/>
      <c r="F933" s="130"/>
    </row>
    <row r="934" customFormat="false" ht="15" hidden="false" customHeight="true" outlineLevel="0" collapsed="false">
      <c r="A934" s="121"/>
      <c r="B934" s="129"/>
      <c r="C934" s="124"/>
      <c r="D934" s="124"/>
      <c r="E934" s="125"/>
      <c r="F934" s="130"/>
    </row>
    <row r="935" customFormat="false" ht="15" hidden="false" customHeight="true" outlineLevel="0" collapsed="false">
      <c r="A935" s="121"/>
      <c r="B935" s="129"/>
      <c r="C935" s="124"/>
      <c r="D935" s="124"/>
      <c r="E935" s="125"/>
      <c r="F935" s="130"/>
    </row>
    <row r="936" customFormat="false" ht="15" hidden="false" customHeight="true" outlineLevel="0" collapsed="false">
      <c r="A936" s="121"/>
      <c r="B936" s="129"/>
      <c r="C936" s="124"/>
      <c r="D936" s="124"/>
      <c r="E936" s="125"/>
      <c r="F936" s="130"/>
    </row>
    <row r="937" customFormat="false" ht="15" hidden="false" customHeight="true" outlineLevel="0" collapsed="false">
      <c r="A937" s="121"/>
      <c r="B937" s="129"/>
      <c r="C937" s="124"/>
      <c r="D937" s="124"/>
      <c r="E937" s="125"/>
      <c r="F937" s="130"/>
    </row>
    <row r="938" customFormat="false" ht="15" hidden="false" customHeight="true" outlineLevel="0" collapsed="false">
      <c r="A938" s="121"/>
      <c r="B938" s="129"/>
      <c r="C938" s="124"/>
      <c r="D938" s="124"/>
      <c r="E938" s="125"/>
      <c r="F938" s="130"/>
    </row>
    <row r="939" customFormat="false" ht="15" hidden="false" customHeight="true" outlineLevel="0" collapsed="false">
      <c r="A939" s="121"/>
      <c r="B939" s="129"/>
      <c r="C939" s="124"/>
      <c r="D939" s="124"/>
      <c r="E939" s="125"/>
      <c r="F939" s="130"/>
    </row>
    <row r="940" customFormat="false" ht="15" hidden="false" customHeight="true" outlineLevel="0" collapsed="false">
      <c r="A940" s="121"/>
      <c r="B940" s="129"/>
      <c r="C940" s="124"/>
      <c r="D940" s="124"/>
      <c r="E940" s="125"/>
      <c r="F940" s="130"/>
    </row>
    <row r="941" customFormat="false" ht="15" hidden="false" customHeight="true" outlineLevel="0" collapsed="false">
      <c r="A941" s="121"/>
      <c r="B941" s="129"/>
      <c r="C941" s="124"/>
      <c r="D941" s="124"/>
      <c r="E941" s="125"/>
      <c r="F941" s="130"/>
    </row>
    <row r="942" customFormat="false" ht="15" hidden="false" customHeight="true" outlineLevel="0" collapsed="false">
      <c r="A942" s="121"/>
      <c r="B942" s="129"/>
      <c r="C942" s="124"/>
      <c r="D942" s="124"/>
      <c r="E942" s="125"/>
      <c r="F942" s="130"/>
    </row>
    <row r="943" customFormat="false" ht="15" hidden="false" customHeight="true" outlineLevel="0" collapsed="false">
      <c r="A943" s="121"/>
      <c r="B943" s="129"/>
      <c r="C943" s="124"/>
      <c r="D943" s="124"/>
      <c r="E943" s="125"/>
      <c r="F943" s="130"/>
    </row>
    <row r="944" customFormat="false" ht="15" hidden="false" customHeight="true" outlineLevel="0" collapsed="false">
      <c r="A944" s="121"/>
      <c r="B944" s="129"/>
      <c r="C944" s="124"/>
      <c r="D944" s="124"/>
      <c r="E944" s="125"/>
      <c r="F944" s="130"/>
    </row>
    <row r="945" customFormat="false" ht="15" hidden="false" customHeight="true" outlineLevel="0" collapsed="false">
      <c r="A945" s="121"/>
      <c r="B945" s="129"/>
      <c r="C945" s="124"/>
      <c r="D945" s="124"/>
      <c r="E945" s="125"/>
      <c r="F945" s="130"/>
    </row>
    <row r="946" customFormat="false" ht="15" hidden="false" customHeight="true" outlineLevel="0" collapsed="false">
      <c r="A946" s="121"/>
      <c r="B946" s="129"/>
      <c r="C946" s="124"/>
      <c r="D946" s="124"/>
      <c r="E946" s="125"/>
      <c r="F946" s="130"/>
    </row>
    <row r="947" customFormat="false" ht="15" hidden="false" customHeight="true" outlineLevel="0" collapsed="false">
      <c r="A947" s="121"/>
      <c r="B947" s="129"/>
      <c r="C947" s="124"/>
      <c r="D947" s="124"/>
      <c r="E947" s="125"/>
      <c r="F947" s="130"/>
    </row>
    <row r="948" customFormat="false" ht="15" hidden="false" customHeight="true" outlineLevel="0" collapsed="false">
      <c r="A948" s="121"/>
      <c r="B948" s="129"/>
      <c r="C948" s="124"/>
      <c r="D948" s="124"/>
      <c r="E948" s="125"/>
      <c r="F948" s="130"/>
    </row>
    <row r="949" customFormat="false" ht="15" hidden="false" customHeight="true" outlineLevel="0" collapsed="false">
      <c r="A949" s="121"/>
      <c r="B949" s="129"/>
      <c r="C949" s="124"/>
      <c r="D949" s="124"/>
      <c r="E949" s="125"/>
      <c r="F949" s="130"/>
    </row>
    <row r="950" customFormat="false" ht="15" hidden="false" customHeight="true" outlineLevel="0" collapsed="false">
      <c r="A950" s="121"/>
      <c r="B950" s="129"/>
      <c r="C950" s="124"/>
      <c r="D950" s="124"/>
      <c r="E950" s="125"/>
      <c r="F950" s="130"/>
    </row>
    <row r="951" customFormat="false" ht="15" hidden="false" customHeight="true" outlineLevel="0" collapsed="false">
      <c r="A951" s="121"/>
      <c r="B951" s="129"/>
      <c r="C951" s="124"/>
      <c r="D951" s="124"/>
      <c r="E951" s="125"/>
      <c r="F951" s="130"/>
    </row>
    <row r="952" customFormat="false" ht="15" hidden="false" customHeight="true" outlineLevel="0" collapsed="false">
      <c r="A952" s="121"/>
      <c r="B952" s="129"/>
      <c r="C952" s="124"/>
      <c r="D952" s="124"/>
      <c r="E952" s="125"/>
      <c r="F952" s="130"/>
    </row>
    <row r="953" customFormat="false" ht="15" hidden="false" customHeight="true" outlineLevel="0" collapsed="false">
      <c r="A953" s="121"/>
      <c r="B953" s="129"/>
      <c r="C953" s="124"/>
      <c r="D953" s="124"/>
      <c r="E953" s="125"/>
      <c r="F953" s="130"/>
    </row>
    <row r="954" customFormat="false" ht="15" hidden="false" customHeight="true" outlineLevel="0" collapsed="false">
      <c r="A954" s="121"/>
      <c r="B954" s="129"/>
      <c r="C954" s="124"/>
      <c r="D954" s="124"/>
      <c r="E954" s="125"/>
      <c r="F954" s="130"/>
    </row>
    <row r="955" customFormat="false" ht="15" hidden="false" customHeight="true" outlineLevel="0" collapsed="false">
      <c r="A955" s="121"/>
      <c r="B955" s="129"/>
      <c r="C955" s="124"/>
      <c r="D955" s="124"/>
      <c r="E955" s="125"/>
      <c r="F955" s="130"/>
    </row>
    <row r="956" customFormat="false" ht="15" hidden="false" customHeight="true" outlineLevel="0" collapsed="false">
      <c r="A956" s="121"/>
      <c r="B956" s="129"/>
      <c r="C956" s="124"/>
      <c r="D956" s="124"/>
      <c r="E956" s="125"/>
      <c r="F956" s="130"/>
    </row>
    <row r="957" customFormat="false" ht="15" hidden="false" customHeight="true" outlineLevel="0" collapsed="false">
      <c r="A957" s="121"/>
      <c r="B957" s="129"/>
      <c r="C957" s="124"/>
      <c r="D957" s="124"/>
      <c r="E957" s="125"/>
      <c r="F957" s="130"/>
    </row>
    <row r="958" customFormat="false" ht="15" hidden="false" customHeight="true" outlineLevel="0" collapsed="false">
      <c r="A958" s="121"/>
      <c r="B958" s="129"/>
      <c r="C958" s="124"/>
      <c r="D958" s="124"/>
      <c r="E958" s="125"/>
      <c r="F958" s="130"/>
    </row>
    <row r="959" customFormat="false" ht="15" hidden="false" customHeight="true" outlineLevel="0" collapsed="false">
      <c r="A959" s="121"/>
      <c r="B959" s="129"/>
      <c r="C959" s="124"/>
      <c r="D959" s="124"/>
      <c r="E959" s="125"/>
      <c r="F959" s="130"/>
    </row>
    <row r="960" customFormat="false" ht="15" hidden="false" customHeight="true" outlineLevel="0" collapsed="false">
      <c r="A960" s="121"/>
      <c r="B960" s="129"/>
      <c r="C960" s="124"/>
      <c r="D960" s="124"/>
      <c r="E960" s="125"/>
      <c r="F960" s="130"/>
    </row>
    <row r="961" customFormat="false" ht="15" hidden="false" customHeight="true" outlineLevel="0" collapsed="false">
      <c r="A961" s="121"/>
      <c r="B961" s="129"/>
      <c r="C961" s="124"/>
      <c r="D961" s="124"/>
      <c r="E961" s="125"/>
      <c r="F961" s="130"/>
    </row>
    <row r="962" customFormat="false" ht="15" hidden="false" customHeight="true" outlineLevel="0" collapsed="false">
      <c r="A962" s="121"/>
      <c r="B962" s="129"/>
      <c r="C962" s="124"/>
      <c r="D962" s="124"/>
      <c r="E962" s="125"/>
      <c r="F962" s="130"/>
    </row>
    <row r="963" customFormat="false" ht="15" hidden="false" customHeight="true" outlineLevel="0" collapsed="false">
      <c r="A963" s="121"/>
      <c r="B963" s="129"/>
      <c r="C963" s="124"/>
      <c r="D963" s="124"/>
      <c r="E963" s="125"/>
      <c r="F963" s="130"/>
    </row>
    <row r="964" customFormat="false" ht="15" hidden="false" customHeight="true" outlineLevel="0" collapsed="false">
      <c r="A964" s="121"/>
      <c r="B964" s="129"/>
      <c r="C964" s="124"/>
      <c r="D964" s="124"/>
      <c r="E964" s="125"/>
      <c r="F964" s="130"/>
    </row>
    <row r="965" customFormat="false" ht="15" hidden="false" customHeight="true" outlineLevel="0" collapsed="false">
      <c r="A965" s="121"/>
      <c r="B965" s="129"/>
      <c r="C965" s="124"/>
      <c r="D965" s="124"/>
      <c r="E965" s="125"/>
      <c r="F965" s="130"/>
    </row>
    <row r="966" customFormat="false" ht="15" hidden="false" customHeight="true" outlineLevel="0" collapsed="false">
      <c r="A966" s="121"/>
      <c r="B966" s="129"/>
      <c r="C966" s="124"/>
      <c r="D966" s="124"/>
      <c r="E966" s="125"/>
      <c r="F966" s="130"/>
    </row>
    <row r="967" customFormat="false" ht="15" hidden="false" customHeight="true" outlineLevel="0" collapsed="false">
      <c r="A967" s="121"/>
      <c r="B967" s="129"/>
      <c r="C967" s="124"/>
      <c r="D967" s="124"/>
      <c r="E967" s="125"/>
      <c r="F967" s="130"/>
    </row>
    <row r="968" customFormat="false" ht="15" hidden="false" customHeight="true" outlineLevel="0" collapsed="false">
      <c r="A968" s="121"/>
      <c r="B968" s="129"/>
      <c r="C968" s="124"/>
      <c r="D968" s="124"/>
      <c r="E968" s="125"/>
      <c r="F968" s="130"/>
    </row>
    <row r="969" customFormat="false" ht="15" hidden="false" customHeight="true" outlineLevel="0" collapsed="false">
      <c r="A969" s="121"/>
      <c r="B969" s="129"/>
      <c r="C969" s="124"/>
      <c r="D969" s="124"/>
      <c r="E969" s="125"/>
      <c r="F969" s="130"/>
    </row>
    <row r="970" customFormat="false" ht="15" hidden="false" customHeight="true" outlineLevel="0" collapsed="false">
      <c r="A970" s="121"/>
      <c r="B970" s="129"/>
      <c r="C970" s="124"/>
      <c r="D970" s="124"/>
      <c r="E970" s="125"/>
      <c r="F970" s="130"/>
    </row>
    <row r="971" customFormat="false" ht="15" hidden="false" customHeight="true" outlineLevel="0" collapsed="false">
      <c r="A971" s="121"/>
      <c r="B971" s="129"/>
      <c r="C971" s="124"/>
      <c r="D971" s="124"/>
      <c r="E971" s="125"/>
      <c r="F971" s="130"/>
    </row>
    <row r="972" customFormat="false" ht="15" hidden="false" customHeight="true" outlineLevel="0" collapsed="false">
      <c r="A972" s="121"/>
      <c r="B972" s="129"/>
      <c r="C972" s="124"/>
      <c r="D972" s="124"/>
      <c r="E972" s="125"/>
      <c r="F972" s="130"/>
    </row>
    <row r="973" customFormat="false" ht="15" hidden="false" customHeight="true" outlineLevel="0" collapsed="false">
      <c r="A973" s="121"/>
      <c r="B973" s="129"/>
      <c r="C973" s="124"/>
      <c r="D973" s="124"/>
      <c r="E973" s="125"/>
      <c r="F973" s="130"/>
    </row>
    <row r="974" customFormat="false" ht="15" hidden="false" customHeight="true" outlineLevel="0" collapsed="false">
      <c r="A974" s="121"/>
      <c r="B974" s="129"/>
      <c r="C974" s="124"/>
      <c r="D974" s="124"/>
      <c r="E974" s="125"/>
      <c r="F974" s="130"/>
    </row>
    <row r="975" customFormat="false" ht="15" hidden="false" customHeight="true" outlineLevel="0" collapsed="false">
      <c r="A975" s="121"/>
      <c r="B975" s="129"/>
      <c r="C975" s="124"/>
      <c r="D975" s="124"/>
      <c r="E975" s="125"/>
      <c r="F975" s="130"/>
    </row>
    <row r="976" customFormat="false" ht="15" hidden="false" customHeight="true" outlineLevel="0" collapsed="false">
      <c r="A976" s="121"/>
      <c r="B976" s="129"/>
      <c r="C976" s="124"/>
      <c r="D976" s="124"/>
      <c r="E976" s="125"/>
      <c r="F976" s="130"/>
    </row>
    <row r="977" customFormat="false" ht="15" hidden="false" customHeight="true" outlineLevel="0" collapsed="false">
      <c r="A977" s="121"/>
      <c r="B977" s="129"/>
      <c r="C977" s="124"/>
      <c r="D977" s="124"/>
      <c r="E977" s="125"/>
      <c r="F977" s="130"/>
    </row>
    <row r="978" customFormat="false" ht="15" hidden="false" customHeight="true" outlineLevel="0" collapsed="false">
      <c r="A978" s="121"/>
      <c r="B978" s="129"/>
      <c r="C978" s="124"/>
      <c r="D978" s="124"/>
      <c r="E978" s="125"/>
      <c r="F978" s="130"/>
    </row>
    <row r="979" customFormat="false" ht="15" hidden="false" customHeight="true" outlineLevel="0" collapsed="false">
      <c r="A979" s="121"/>
      <c r="B979" s="129"/>
      <c r="C979" s="124"/>
      <c r="D979" s="124"/>
      <c r="E979" s="125"/>
      <c r="F979" s="130"/>
    </row>
    <row r="980" customFormat="false" ht="15" hidden="false" customHeight="true" outlineLevel="0" collapsed="false">
      <c r="A980" s="121"/>
      <c r="B980" s="129"/>
      <c r="C980" s="124"/>
      <c r="D980" s="124"/>
      <c r="E980" s="125"/>
      <c r="F980" s="130"/>
    </row>
    <row r="981" customFormat="false" ht="15" hidden="false" customHeight="true" outlineLevel="0" collapsed="false">
      <c r="A981" s="121"/>
      <c r="B981" s="129"/>
      <c r="C981" s="124"/>
      <c r="D981" s="124"/>
      <c r="E981" s="125"/>
      <c r="F981" s="130"/>
    </row>
    <row r="982" customFormat="false" ht="15" hidden="false" customHeight="true" outlineLevel="0" collapsed="false">
      <c r="A982" s="121"/>
      <c r="B982" s="129"/>
      <c r="C982" s="124"/>
      <c r="D982" s="124"/>
      <c r="E982" s="125"/>
      <c r="F982" s="130"/>
    </row>
    <row r="983" customFormat="false" ht="15" hidden="false" customHeight="true" outlineLevel="0" collapsed="false">
      <c r="A983" s="121"/>
      <c r="B983" s="129"/>
      <c r="C983" s="124"/>
      <c r="D983" s="124"/>
      <c r="E983" s="125"/>
      <c r="F983" s="130"/>
    </row>
    <row r="984" customFormat="false" ht="15" hidden="false" customHeight="true" outlineLevel="0" collapsed="false">
      <c r="A984" s="121"/>
      <c r="B984" s="129"/>
      <c r="C984" s="124"/>
      <c r="D984" s="124"/>
      <c r="E984" s="125"/>
      <c r="F984" s="130"/>
    </row>
    <row r="985" customFormat="false" ht="15" hidden="false" customHeight="true" outlineLevel="0" collapsed="false">
      <c r="A985" s="121"/>
      <c r="B985" s="129"/>
      <c r="C985" s="124"/>
      <c r="D985" s="124"/>
      <c r="E985" s="125"/>
      <c r="F985" s="130"/>
    </row>
    <row r="986" customFormat="false" ht="15" hidden="false" customHeight="true" outlineLevel="0" collapsed="false">
      <c r="A986" s="121"/>
      <c r="B986" s="129"/>
      <c r="C986" s="124"/>
      <c r="D986" s="124"/>
      <c r="E986" s="125"/>
      <c r="F986" s="130"/>
    </row>
    <row r="987" customFormat="false" ht="15" hidden="false" customHeight="true" outlineLevel="0" collapsed="false">
      <c r="A987" s="121"/>
      <c r="B987" s="129"/>
      <c r="C987" s="124"/>
      <c r="D987" s="124"/>
      <c r="E987" s="125"/>
      <c r="F987" s="130"/>
    </row>
    <row r="988" customFormat="false" ht="15" hidden="false" customHeight="true" outlineLevel="0" collapsed="false">
      <c r="A988" s="121"/>
      <c r="B988" s="129"/>
      <c r="C988" s="124"/>
      <c r="D988" s="124"/>
      <c r="E988" s="125"/>
      <c r="F988" s="130"/>
    </row>
    <row r="989" customFormat="false" ht="15" hidden="false" customHeight="true" outlineLevel="0" collapsed="false">
      <c r="A989" s="121"/>
      <c r="B989" s="129"/>
      <c r="C989" s="124"/>
      <c r="D989" s="124"/>
      <c r="E989" s="125"/>
      <c r="F989" s="130"/>
    </row>
    <row r="990" customFormat="false" ht="15" hidden="false" customHeight="true" outlineLevel="0" collapsed="false">
      <c r="A990" s="121"/>
      <c r="B990" s="129"/>
      <c r="C990" s="124"/>
      <c r="D990" s="124"/>
      <c r="E990" s="125"/>
      <c r="F990" s="130"/>
    </row>
    <row r="991" customFormat="false" ht="15" hidden="false" customHeight="true" outlineLevel="0" collapsed="false">
      <c r="A991" s="121"/>
      <c r="B991" s="129"/>
      <c r="C991" s="124"/>
      <c r="D991" s="124"/>
      <c r="E991" s="125"/>
      <c r="F991" s="130"/>
    </row>
    <row r="992" customFormat="false" ht="15" hidden="false" customHeight="true" outlineLevel="0" collapsed="false">
      <c r="A992" s="121"/>
      <c r="B992" s="129"/>
      <c r="C992" s="124"/>
      <c r="D992" s="124"/>
      <c r="E992" s="125"/>
      <c r="F992" s="130"/>
    </row>
    <row r="993" customFormat="false" ht="15" hidden="false" customHeight="true" outlineLevel="0" collapsed="false">
      <c r="A993" s="121"/>
      <c r="B993" s="129"/>
      <c r="C993" s="124"/>
      <c r="D993" s="124"/>
      <c r="E993" s="125"/>
      <c r="F993" s="130"/>
    </row>
    <row r="994" customFormat="false" ht="15" hidden="false" customHeight="true" outlineLevel="0" collapsed="false">
      <c r="A994" s="121"/>
      <c r="B994" s="129"/>
      <c r="C994" s="124"/>
      <c r="D994" s="124"/>
      <c r="E994" s="125"/>
      <c r="F994" s="130"/>
    </row>
    <row r="995" customFormat="false" ht="15" hidden="false" customHeight="true" outlineLevel="0" collapsed="false">
      <c r="A995" s="121"/>
      <c r="B995" s="129"/>
      <c r="C995" s="124"/>
      <c r="D995" s="124"/>
      <c r="E995" s="125"/>
      <c r="F995" s="130"/>
    </row>
    <row r="996" customFormat="false" ht="15" hidden="false" customHeight="true" outlineLevel="0" collapsed="false">
      <c r="A996" s="121"/>
      <c r="B996" s="129"/>
      <c r="C996" s="124"/>
      <c r="D996" s="124"/>
      <c r="E996" s="125"/>
      <c r="F996" s="130"/>
    </row>
    <row r="997" customFormat="false" ht="15" hidden="false" customHeight="true" outlineLevel="0" collapsed="false">
      <c r="A997" s="121"/>
      <c r="B997" s="129"/>
      <c r="C997" s="124"/>
      <c r="D997" s="124"/>
      <c r="E997" s="125"/>
      <c r="F997" s="130"/>
    </row>
    <row r="998" customFormat="false" ht="15" hidden="false" customHeight="true" outlineLevel="0" collapsed="false">
      <c r="A998" s="121"/>
      <c r="B998" s="129"/>
      <c r="C998" s="124"/>
      <c r="D998" s="124"/>
      <c r="E998" s="125"/>
      <c r="F998" s="130"/>
    </row>
    <row r="999" customFormat="false" ht="15" hidden="false" customHeight="true" outlineLevel="0" collapsed="false">
      <c r="A999" s="121"/>
      <c r="B999" s="129"/>
      <c r="C999" s="124"/>
      <c r="D999" s="124"/>
      <c r="E999" s="125"/>
      <c r="F999" s="130"/>
    </row>
    <row r="1000" customFormat="false" ht="15" hidden="false" customHeight="true" outlineLevel="0" collapsed="false">
      <c r="A1000" s="121"/>
      <c r="B1000" s="129"/>
      <c r="C1000" s="124"/>
      <c r="D1000" s="124"/>
      <c r="E1000" s="125"/>
      <c r="F1000" s="130"/>
    </row>
    <row r="1001" customFormat="false" ht="15" hidden="false" customHeight="true" outlineLevel="0" collapsed="false">
      <c r="A1001" s="121"/>
      <c r="B1001" s="129"/>
      <c r="C1001" s="124"/>
      <c r="D1001" s="124"/>
      <c r="E1001" s="125"/>
      <c r="F1001" s="130"/>
    </row>
    <row r="1002" customFormat="false" ht="15" hidden="false" customHeight="true" outlineLevel="0" collapsed="false">
      <c r="A1002" s="121"/>
      <c r="B1002" s="129"/>
      <c r="C1002" s="124"/>
      <c r="D1002" s="124"/>
      <c r="E1002" s="125"/>
      <c r="F1002" s="130"/>
    </row>
    <row r="1003" customFormat="false" ht="15" hidden="false" customHeight="true" outlineLevel="0" collapsed="false">
      <c r="A1003" s="121"/>
      <c r="B1003" s="129"/>
      <c r="C1003" s="124"/>
      <c r="D1003" s="124"/>
      <c r="E1003" s="125"/>
      <c r="F1003" s="130"/>
    </row>
    <row r="1004" customFormat="false" ht="15" hidden="false" customHeight="true" outlineLevel="0" collapsed="false">
      <c r="A1004" s="121"/>
      <c r="B1004" s="129"/>
      <c r="C1004" s="124"/>
      <c r="D1004" s="124"/>
      <c r="E1004" s="125"/>
      <c r="F1004" s="130"/>
    </row>
    <row r="1005" customFormat="false" ht="15" hidden="false" customHeight="true" outlineLevel="0" collapsed="false">
      <c r="A1005" s="121"/>
      <c r="B1005" s="129"/>
      <c r="C1005" s="124"/>
      <c r="D1005" s="124"/>
      <c r="E1005" s="125"/>
      <c r="F1005" s="130"/>
    </row>
    <row r="1006" customFormat="false" ht="12" hidden="false" customHeight="false" outlineLevel="0" collapsed="false">
      <c r="A1006" s="121"/>
      <c r="B1006" s="129"/>
      <c r="C1006" s="124"/>
      <c r="D1006" s="124"/>
      <c r="E1006" s="125"/>
      <c r="F1006" s="130"/>
    </row>
    <row r="1007" customFormat="false" ht="12" hidden="false" customHeight="false" outlineLevel="0" collapsed="false">
      <c r="A1007" s="121"/>
      <c r="B1007" s="129"/>
      <c r="C1007" s="124"/>
      <c r="D1007" s="124"/>
      <c r="E1007" s="125"/>
      <c r="F1007" s="130"/>
    </row>
    <row r="1008" customFormat="false" ht="12" hidden="false" customHeight="false" outlineLevel="0" collapsed="false">
      <c r="A1008" s="121"/>
      <c r="B1008" s="129"/>
      <c r="C1008" s="124"/>
      <c r="D1008" s="124"/>
      <c r="E1008" s="125"/>
      <c r="F1008" s="130"/>
    </row>
    <row r="1009" customFormat="false" ht="12" hidden="false" customHeight="false" outlineLevel="0" collapsed="false">
      <c r="A1009" s="121"/>
      <c r="B1009" s="129"/>
      <c r="C1009" s="124"/>
      <c r="D1009" s="124"/>
      <c r="E1009" s="125"/>
      <c r="F1009" s="130"/>
    </row>
    <row r="1010" customFormat="false" ht="12" hidden="false" customHeight="false" outlineLevel="0" collapsed="false">
      <c r="A1010" s="121"/>
      <c r="B1010" s="129"/>
      <c r="C1010" s="124"/>
      <c r="D1010" s="124"/>
      <c r="E1010" s="125"/>
      <c r="F1010" s="130"/>
    </row>
    <row r="1011" customFormat="false" ht="12" hidden="false" customHeight="false" outlineLevel="0" collapsed="false">
      <c r="A1011" s="121"/>
      <c r="B1011" s="129"/>
      <c r="C1011" s="124"/>
      <c r="D1011" s="124"/>
      <c r="E1011" s="125"/>
      <c r="F1011" s="130"/>
    </row>
    <row r="1012" customFormat="false" ht="12" hidden="false" customHeight="false" outlineLevel="0" collapsed="false">
      <c r="A1012" s="121"/>
      <c r="B1012" s="129"/>
      <c r="C1012" s="124"/>
      <c r="D1012" s="124"/>
      <c r="E1012" s="125"/>
      <c r="F1012" s="130"/>
    </row>
    <row r="1013" customFormat="false" ht="12" hidden="false" customHeight="false" outlineLevel="0" collapsed="false">
      <c r="A1013" s="121"/>
      <c r="B1013" s="129"/>
      <c r="C1013" s="124"/>
      <c r="D1013" s="124"/>
      <c r="E1013" s="125"/>
      <c r="F1013" s="130"/>
    </row>
    <row r="1014" customFormat="false" ht="12" hidden="false" customHeight="false" outlineLevel="0" collapsed="false">
      <c r="A1014" s="121"/>
      <c r="B1014" s="129"/>
      <c r="C1014" s="124"/>
      <c r="D1014" s="124"/>
      <c r="E1014" s="125"/>
      <c r="F1014" s="130"/>
    </row>
    <row r="1015" customFormat="false" ht="12" hidden="false" customHeight="false" outlineLevel="0" collapsed="false">
      <c r="A1015" s="121"/>
      <c r="B1015" s="129"/>
      <c r="C1015" s="124"/>
      <c r="D1015" s="124"/>
      <c r="E1015" s="125"/>
      <c r="F1015" s="130"/>
    </row>
    <row r="1016" customFormat="false" ht="12" hidden="false" customHeight="false" outlineLevel="0" collapsed="false">
      <c r="A1016" s="121"/>
      <c r="B1016" s="129"/>
      <c r="C1016" s="124"/>
      <c r="D1016" s="124"/>
      <c r="E1016" s="125"/>
      <c r="F1016" s="130"/>
    </row>
    <row r="1017" customFormat="false" ht="12" hidden="false" customHeight="false" outlineLevel="0" collapsed="false">
      <c r="A1017" s="121"/>
      <c r="B1017" s="129"/>
      <c r="C1017" s="124"/>
      <c r="D1017" s="124"/>
      <c r="E1017" s="125"/>
      <c r="F1017" s="130"/>
    </row>
    <row r="1018" customFormat="false" ht="12" hidden="false" customHeight="false" outlineLevel="0" collapsed="false">
      <c r="A1018" s="121"/>
      <c r="B1018" s="129"/>
      <c r="C1018" s="124"/>
      <c r="D1018" s="124"/>
      <c r="E1018" s="125"/>
      <c r="F1018" s="130"/>
    </row>
    <row r="1019" customFormat="false" ht="12" hidden="false" customHeight="false" outlineLevel="0" collapsed="false">
      <c r="A1019" s="121"/>
      <c r="B1019" s="129"/>
      <c r="C1019" s="124"/>
      <c r="D1019" s="124"/>
      <c r="E1019" s="125"/>
      <c r="F1019" s="130"/>
    </row>
    <row r="1020" customFormat="false" ht="12" hidden="false" customHeight="false" outlineLevel="0" collapsed="false">
      <c r="A1020" s="121"/>
      <c r="B1020" s="129"/>
      <c r="C1020" s="124"/>
      <c r="D1020" s="124"/>
      <c r="E1020" s="125"/>
      <c r="F1020" s="130"/>
    </row>
    <row r="1021" customFormat="false" ht="12" hidden="false" customHeight="false" outlineLevel="0" collapsed="false">
      <c r="A1021" s="121"/>
      <c r="B1021" s="129"/>
      <c r="C1021" s="124"/>
      <c r="D1021" s="124"/>
      <c r="E1021" s="125"/>
      <c r="F1021" s="130"/>
    </row>
    <row r="1022" customFormat="false" ht="12" hidden="false" customHeight="false" outlineLevel="0" collapsed="false">
      <c r="A1022" s="121"/>
      <c r="B1022" s="129"/>
      <c r="C1022" s="124"/>
      <c r="D1022" s="124"/>
      <c r="E1022" s="125"/>
      <c r="F1022" s="130"/>
    </row>
    <row r="1023" customFormat="false" ht="12" hidden="false" customHeight="false" outlineLevel="0" collapsed="false">
      <c r="A1023" s="121"/>
      <c r="B1023" s="129"/>
      <c r="C1023" s="124"/>
      <c r="D1023" s="124"/>
      <c r="E1023" s="125"/>
      <c r="F1023" s="130"/>
    </row>
    <row r="1024" customFormat="false" ht="12" hidden="false" customHeight="false" outlineLevel="0" collapsed="false">
      <c r="A1024" s="121"/>
      <c r="B1024" s="129"/>
      <c r="C1024" s="124"/>
      <c r="D1024" s="124"/>
      <c r="E1024" s="125"/>
      <c r="F1024" s="130"/>
    </row>
    <row r="1025" customFormat="false" ht="12" hidden="false" customHeight="false" outlineLevel="0" collapsed="false">
      <c r="A1025" s="121"/>
      <c r="B1025" s="129"/>
      <c r="C1025" s="124"/>
      <c r="D1025" s="124"/>
      <c r="E1025" s="125"/>
      <c r="F1025" s="130"/>
    </row>
    <row r="1026" customFormat="false" ht="12" hidden="false" customHeight="false" outlineLevel="0" collapsed="false">
      <c r="A1026" s="121"/>
      <c r="B1026" s="129"/>
      <c r="C1026" s="124"/>
      <c r="D1026" s="124"/>
      <c r="E1026" s="125"/>
      <c r="F1026" s="130"/>
    </row>
    <row r="1027" customFormat="false" ht="12" hidden="false" customHeight="false" outlineLevel="0" collapsed="false">
      <c r="A1027" s="121"/>
      <c r="B1027" s="129"/>
      <c r="C1027" s="124"/>
      <c r="D1027" s="124"/>
      <c r="E1027" s="125"/>
      <c r="F1027" s="130"/>
    </row>
    <row r="1028" customFormat="false" ht="12" hidden="false" customHeight="false" outlineLevel="0" collapsed="false">
      <c r="A1028" s="121"/>
      <c r="B1028" s="129"/>
      <c r="C1028" s="124"/>
      <c r="D1028" s="124"/>
      <c r="E1028" s="125"/>
      <c r="F1028" s="130"/>
    </row>
    <row r="1029" customFormat="false" ht="12" hidden="false" customHeight="false" outlineLevel="0" collapsed="false">
      <c r="A1029" s="121"/>
      <c r="B1029" s="129"/>
      <c r="C1029" s="124"/>
      <c r="D1029" s="124"/>
      <c r="E1029" s="125"/>
      <c r="F1029" s="130"/>
    </row>
    <row r="1030" customFormat="false" ht="12" hidden="false" customHeight="false" outlineLevel="0" collapsed="false">
      <c r="A1030" s="121"/>
      <c r="B1030" s="129"/>
      <c r="C1030" s="124"/>
      <c r="D1030" s="124"/>
      <c r="E1030" s="125"/>
      <c r="F1030" s="130"/>
    </row>
    <row r="1031" customFormat="false" ht="12" hidden="false" customHeight="false" outlineLevel="0" collapsed="false">
      <c r="A1031" s="121"/>
      <c r="B1031" s="129"/>
      <c r="C1031" s="124"/>
      <c r="D1031" s="124"/>
      <c r="E1031" s="125"/>
      <c r="F1031" s="130"/>
    </row>
    <row r="1032" customFormat="false" ht="12" hidden="false" customHeight="false" outlineLevel="0" collapsed="false">
      <c r="A1032" s="121"/>
      <c r="B1032" s="129"/>
      <c r="C1032" s="124"/>
      <c r="D1032" s="124"/>
      <c r="E1032" s="125"/>
      <c r="F1032" s="130"/>
    </row>
    <row r="1033" customFormat="false" ht="12" hidden="false" customHeight="false" outlineLevel="0" collapsed="false">
      <c r="A1033" s="121"/>
      <c r="B1033" s="129"/>
      <c r="C1033" s="124"/>
      <c r="D1033" s="124"/>
      <c r="E1033" s="125"/>
      <c r="F1033" s="130"/>
    </row>
    <row r="1034" customFormat="false" ht="12" hidden="false" customHeight="false" outlineLevel="0" collapsed="false">
      <c r="A1034" s="121"/>
      <c r="B1034" s="129"/>
      <c r="C1034" s="124"/>
      <c r="D1034" s="124"/>
      <c r="E1034" s="125"/>
      <c r="F1034" s="130"/>
    </row>
    <row r="1035" customFormat="false" ht="12" hidden="false" customHeight="false" outlineLevel="0" collapsed="false">
      <c r="A1035" s="121"/>
      <c r="B1035" s="129"/>
      <c r="C1035" s="124"/>
      <c r="D1035" s="124"/>
      <c r="E1035" s="125"/>
      <c r="F1035" s="130"/>
    </row>
    <row r="1036" customFormat="false" ht="12" hidden="false" customHeight="false" outlineLevel="0" collapsed="false">
      <c r="A1036" s="121"/>
      <c r="B1036" s="129"/>
      <c r="C1036" s="124"/>
      <c r="D1036" s="124"/>
      <c r="E1036" s="125"/>
      <c r="F1036" s="130"/>
    </row>
    <row r="1037" customFormat="false" ht="12" hidden="false" customHeight="false" outlineLevel="0" collapsed="false">
      <c r="A1037" s="121"/>
      <c r="B1037" s="129"/>
      <c r="C1037" s="124"/>
      <c r="D1037" s="124"/>
      <c r="E1037" s="125"/>
      <c r="F1037" s="130"/>
    </row>
    <row r="1038" customFormat="false" ht="12" hidden="false" customHeight="false" outlineLevel="0" collapsed="false">
      <c r="A1038" s="121"/>
      <c r="B1038" s="129"/>
      <c r="C1038" s="124"/>
      <c r="D1038" s="124"/>
      <c r="E1038" s="125"/>
      <c r="F1038" s="130"/>
    </row>
    <row r="1039" customFormat="false" ht="12" hidden="false" customHeight="false" outlineLevel="0" collapsed="false">
      <c r="A1039" s="121"/>
      <c r="B1039" s="129"/>
      <c r="C1039" s="124"/>
      <c r="D1039" s="124"/>
      <c r="E1039" s="125"/>
      <c r="F1039" s="130"/>
    </row>
    <row r="1040" customFormat="false" ht="12" hidden="false" customHeight="false" outlineLevel="0" collapsed="false">
      <c r="A1040" s="121"/>
      <c r="B1040" s="129"/>
      <c r="C1040" s="124"/>
      <c r="D1040" s="124"/>
      <c r="E1040" s="125"/>
      <c r="F1040" s="130"/>
    </row>
    <row r="1041" customFormat="false" ht="12" hidden="false" customHeight="false" outlineLevel="0" collapsed="false">
      <c r="A1041" s="121"/>
      <c r="B1041" s="129"/>
      <c r="C1041" s="124"/>
      <c r="D1041" s="124"/>
      <c r="E1041" s="125"/>
      <c r="F1041" s="130"/>
    </row>
    <row r="1042" customFormat="false" ht="12" hidden="false" customHeight="false" outlineLevel="0" collapsed="false">
      <c r="A1042" s="121"/>
      <c r="B1042" s="129"/>
      <c r="C1042" s="124"/>
      <c r="D1042" s="124"/>
      <c r="E1042" s="125"/>
      <c r="F1042" s="130"/>
    </row>
    <row r="1043" customFormat="false" ht="12" hidden="false" customHeight="false" outlineLevel="0" collapsed="false">
      <c r="A1043" s="121"/>
      <c r="B1043" s="129"/>
      <c r="C1043" s="124"/>
      <c r="D1043" s="124"/>
      <c r="E1043" s="125"/>
      <c r="F1043" s="130"/>
    </row>
    <row r="1044" customFormat="false" ht="12" hidden="false" customHeight="false" outlineLevel="0" collapsed="false">
      <c r="A1044" s="121"/>
      <c r="B1044" s="129"/>
      <c r="C1044" s="124"/>
      <c r="D1044" s="124"/>
      <c r="E1044" s="125"/>
      <c r="F1044" s="130"/>
    </row>
    <row r="1045" customFormat="false" ht="12" hidden="false" customHeight="false" outlineLevel="0" collapsed="false">
      <c r="A1045" s="121"/>
      <c r="B1045" s="129"/>
      <c r="C1045" s="124"/>
      <c r="D1045" s="124"/>
      <c r="E1045" s="125"/>
      <c r="F1045" s="130"/>
    </row>
    <row r="1046" customFormat="false" ht="12" hidden="false" customHeight="false" outlineLevel="0" collapsed="false">
      <c r="A1046" s="121"/>
      <c r="B1046" s="129"/>
      <c r="C1046" s="124"/>
      <c r="D1046" s="124"/>
      <c r="E1046" s="125"/>
      <c r="F1046" s="130"/>
    </row>
    <row r="1047" customFormat="false" ht="12" hidden="false" customHeight="false" outlineLevel="0" collapsed="false">
      <c r="A1047" s="121"/>
      <c r="B1047" s="129"/>
      <c r="C1047" s="124"/>
      <c r="D1047" s="124"/>
      <c r="E1047" s="125"/>
      <c r="F1047" s="130"/>
    </row>
    <row r="1048" customFormat="false" ht="12" hidden="false" customHeight="false" outlineLevel="0" collapsed="false">
      <c r="A1048" s="121"/>
      <c r="B1048" s="129"/>
      <c r="C1048" s="124"/>
      <c r="D1048" s="124"/>
      <c r="E1048" s="125"/>
      <c r="F1048" s="130"/>
    </row>
    <row r="1049" customFormat="false" ht="12" hidden="false" customHeight="false" outlineLevel="0" collapsed="false">
      <c r="A1049" s="121"/>
      <c r="B1049" s="129"/>
      <c r="C1049" s="124"/>
      <c r="D1049" s="124"/>
      <c r="E1049" s="125"/>
      <c r="F1049" s="130"/>
    </row>
    <row r="1050" customFormat="false" ht="12" hidden="false" customHeight="false" outlineLevel="0" collapsed="false">
      <c r="A1050" s="121"/>
      <c r="B1050" s="129"/>
      <c r="C1050" s="124"/>
      <c r="D1050" s="124"/>
      <c r="E1050" s="125"/>
      <c r="F1050" s="130"/>
    </row>
    <row r="1051" customFormat="false" ht="12" hidden="false" customHeight="false" outlineLevel="0" collapsed="false">
      <c r="A1051" s="121"/>
      <c r="B1051" s="129"/>
      <c r="C1051" s="124"/>
      <c r="D1051" s="124"/>
      <c r="E1051" s="125"/>
      <c r="F1051" s="130"/>
    </row>
    <row r="1052" customFormat="false" ht="12" hidden="false" customHeight="false" outlineLevel="0" collapsed="false">
      <c r="A1052" s="121"/>
      <c r="B1052" s="129"/>
      <c r="C1052" s="124"/>
      <c r="D1052" s="124"/>
      <c r="E1052" s="125"/>
      <c r="F1052" s="130"/>
    </row>
    <row r="1053" customFormat="false" ht="12" hidden="false" customHeight="false" outlineLevel="0" collapsed="false">
      <c r="A1053" s="121"/>
      <c r="B1053" s="129"/>
      <c r="C1053" s="124"/>
      <c r="D1053" s="124"/>
      <c r="E1053" s="125"/>
      <c r="F1053" s="130"/>
    </row>
    <row r="1054" customFormat="false" ht="12" hidden="false" customHeight="false" outlineLevel="0" collapsed="false">
      <c r="A1054" s="121"/>
      <c r="B1054" s="129"/>
      <c r="C1054" s="124"/>
      <c r="D1054" s="124"/>
      <c r="E1054" s="125"/>
      <c r="F1054" s="130"/>
    </row>
    <row r="1055" customFormat="false" ht="12" hidden="false" customHeight="false" outlineLevel="0" collapsed="false">
      <c r="A1055" s="121"/>
      <c r="B1055" s="129"/>
      <c r="C1055" s="124"/>
      <c r="D1055" s="124"/>
      <c r="E1055" s="125"/>
      <c r="F1055" s="130"/>
    </row>
    <row r="1056" customFormat="false" ht="12" hidden="false" customHeight="false" outlineLevel="0" collapsed="false">
      <c r="A1056" s="121"/>
      <c r="B1056" s="129"/>
      <c r="C1056" s="124"/>
      <c r="D1056" s="124"/>
      <c r="E1056" s="125"/>
      <c r="F1056" s="130"/>
    </row>
    <row r="1057" customFormat="false" ht="12" hidden="false" customHeight="false" outlineLevel="0" collapsed="false">
      <c r="A1057" s="121"/>
      <c r="B1057" s="129"/>
      <c r="C1057" s="124"/>
      <c r="D1057" s="124"/>
      <c r="E1057" s="125"/>
      <c r="F1057" s="130"/>
    </row>
    <row r="1058" customFormat="false" ht="12" hidden="false" customHeight="false" outlineLevel="0" collapsed="false">
      <c r="A1058" s="121"/>
      <c r="B1058" s="129"/>
      <c r="C1058" s="124"/>
      <c r="D1058" s="124"/>
      <c r="E1058" s="125"/>
      <c r="F1058" s="130"/>
    </row>
    <row r="1059" customFormat="false" ht="12" hidden="false" customHeight="false" outlineLevel="0" collapsed="false">
      <c r="A1059" s="121"/>
      <c r="B1059" s="129"/>
      <c r="C1059" s="124"/>
      <c r="D1059" s="124"/>
      <c r="E1059" s="125"/>
      <c r="F1059" s="130"/>
    </row>
    <row r="1060" customFormat="false" ht="12" hidden="false" customHeight="false" outlineLevel="0" collapsed="false">
      <c r="A1060" s="121"/>
      <c r="B1060" s="129"/>
      <c r="C1060" s="124"/>
      <c r="D1060" s="124"/>
      <c r="E1060" s="125"/>
      <c r="F1060" s="130"/>
    </row>
    <row r="1061" customFormat="false" ht="12" hidden="false" customHeight="false" outlineLevel="0" collapsed="false">
      <c r="A1061" s="121"/>
      <c r="B1061" s="129"/>
      <c r="C1061" s="124"/>
      <c r="D1061" s="124"/>
      <c r="E1061" s="125"/>
      <c r="F1061" s="130"/>
    </row>
    <row r="1062" customFormat="false" ht="12" hidden="false" customHeight="false" outlineLevel="0" collapsed="false">
      <c r="A1062" s="121"/>
      <c r="B1062" s="129"/>
      <c r="C1062" s="124"/>
      <c r="D1062" s="124"/>
      <c r="E1062" s="125"/>
      <c r="F1062" s="130"/>
    </row>
    <row r="1063" customFormat="false" ht="12" hidden="false" customHeight="false" outlineLevel="0" collapsed="false">
      <c r="A1063" s="121"/>
      <c r="B1063" s="129"/>
      <c r="C1063" s="124"/>
      <c r="D1063" s="124"/>
      <c r="E1063" s="125"/>
      <c r="F1063" s="130"/>
    </row>
    <row r="1064" customFormat="false" ht="12" hidden="false" customHeight="false" outlineLevel="0" collapsed="false">
      <c r="A1064" s="121"/>
      <c r="B1064" s="129"/>
      <c r="C1064" s="124"/>
      <c r="D1064" s="124"/>
      <c r="E1064" s="125"/>
      <c r="F1064" s="130"/>
    </row>
    <row r="1065" customFormat="false" ht="12" hidden="false" customHeight="false" outlineLevel="0" collapsed="false">
      <c r="A1065" s="121"/>
      <c r="B1065" s="129"/>
      <c r="C1065" s="124"/>
      <c r="D1065" s="124"/>
      <c r="E1065" s="125"/>
      <c r="F1065" s="130"/>
    </row>
    <row r="1066" customFormat="false" ht="12" hidden="false" customHeight="false" outlineLevel="0" collapsed="false">
      <c r="A1066" s="121"/>
      <c r="B1066" s="129"/>
      <c r="C1066" s="124"/>
      <c r="D1066" s="124"/>
      <c r="E1066" s="125"/>
      <c r="F1066" s="130"/>
    </row>
    <row r="1067" customFormat="false" ht="12" hidden="false" customHeight="false" outlineLevel="0" collapsed="false">
      <c r="A1067" s="121"/>
      <c r="B1067" s="129"/>
      <c r="C1067" s="124"/>
      <c r="D1067" s="124"/>
      <c r="E1067" s="125"/>
      <c r="F1067" s="130"/>
    </row>
    <row r="1068" customFormat="false" ht="12" hidden="false" customHeight="false" outlineLevel="0" collapsed="false">
      <c r="A1068" s="121"/>
      <c r="B1068" s="129"/>
      <c r="C1068" s="124"/>
      <c r="D1068" s="124"/>
      <c r="E1068" s="125"/>
      <c r="F1068" s="130"/>
    </row>
    <row r="1069" customFormat="false" ht="12" hidden="false" customHeight="false" outlineLevel="0" collapsed="false">
      <c r="A1069" s="121"/>
      <c r="B1069" s="129"/>
      <c r="C1069" s="124"/>
      <c r="D1069" s="124"/>
      <c r="E1069" s="125"/>
      <c r="F1069" s="130"/>
    </row>
    <row r="1070" customFormat="false" ht="12" hidden="false" customHeight="false" outlineLevel="0" collapsed="false">
      <c r="A1070" s="121"/>
      <c r="B1070" s="129"/>
      <c r="C1070" s="124"/>
      <c r="D1070" s="124"/>
      <c r="E1070" s="125"/>
      <c r="F1070" s="130"/>
    </row>
    <row r="1071" customFormat="false" ht="12" hidden="false" customHeight="false" outlineLevel="0" collapsed="false">
      <c r="A1071" s="121"/>
      <c r="B1071" s="129"/>
      <c r="C1071" s="124"/>
      <c r="D1071" s="124"/>
      <c r="E1071" s="125"/>
      <c r="F1071" s="130"/>
    </row>
    <row r="1072" customFormat="false" ht="12" hidden="false" customHeight="false" outlineLevel="0" collapsed="false">
      <c r="A1072" s="121"/>
      <c r="B1072" s="129"/>
      <c r="C1072" s="124"/>
      <c r="D1072" s="124"/>
      <c r="E1072" s="125"/>
      <c r="F1072" s="130"/>
    </row>
    <row r="1073" customFormat="false" ht="12" hidden="false" customHeight="false" outlineLevel="0" collapsed="false">
      <c r="A1073" s="121"/>
      <c r="B1073" s="129"/>
      <c r="C1073" s="124"/>
      <c r="D1073" s="124"/>
      <c r="E1073" s="125"/>
      <c r="F1073" s="130"/>
    </row>
    <row r="1074" customFormat="false" ht="12" hidden="false" customHeight="false" outlineLevel="0" collapsed="false">
      <c r="A1074" s="121"/>
      <c r="B1074" s="129"/>
      <c r="C1074" s="124"/>
      <c r="D1074" s="124"/>
      <c r="E1074" s="125"/>
      <c r="F1074" s="130"/>
    </row>
    <row r="1075" customFormat="false" ht="12" hidden="false" customHeight="false" outlineLevel="0" collapsed="false">
      <c r="A1075" s="121"/>
      <c r="B1075" s="129"/>
      <c r="C1075" s="124"/>
      <c r="D1075" s="124"/>
      <c r="E1075" s="125"/>
      <c r="F1075" s="130"/>
    </row>
    <row r="1076" customFormat="false" ht="12" hidden="false" customHeight="false" outlineLevel="0" collapsed="false">
      <c r="A1076" s="121"/>
      <c r="B1076" s="129"/>
      <c r="C1076" s="124"/>
      <c r="D1076" s="124"/>
      <c r="E1076" s="125"/>
      <c r="F1076" s="130"/>
    </row>
    <row r="1077" customFormat="false" ht="12" hidden="false" customHeight="false" outlineLevel="0" collapsed="false">
      <c r="A1077" s="121"/>
      <c r="B1077" s="129"/>
      <c r="C1077" s="124"/>
      <c r="D1077" s="124"/>
      <c r="E1077" s="125"/>
      <c r="F1077" s="130"/>
    </row>
    <row r="1078" customFormat="false" ht="12" hidden="false" customHeight="false" outlineLevel="0" collapsed="false">
      <c r="A1078" s="121"/>
      <c r="B1078" s="129"/>
      <c r="C1078" s="124"/>
      <c r="D1078" s="124"/>
      <c r="E1078" s="125"/>
      <c r="F1078" s="130"/>
    </row>
    <row r="1079" customFormat="false" ht="12" hidden="false" customHeight="false" outlineLevel="0" collapsed="false">
      <c r="A1079" s="121"/>
      <c r="B1079" s="129"/>
      <c r="C1079" s="124"/>
      <c r="D1079" s="124"/>
      <c r="E1079" s="125"/>
      <c r="F1079" s="130"/>
    </row>
    <row r="1080" customFormat="false" ht="12" hidden="false" customHeight="false" outlineLevel="0" collapsed="false">
      <c r="A1080" s="121"/>
      <c r="B1080" s="129"/>
      <c r="C1080" s="124"/>
      <c r="D1080" s="124"/>
      <c r="E1080" s="125"/>
      <c r="F1080" s="130"/>
    </row>
    <row r="1081" customFormat="false" ht="12" hidden="false" customHeight="false" outlineLevel="0" collapsed="false">
      <c r="A1081" s="121"/>
      <c r="B1081" s="129"/>
      <c r="C1081" s="124"/>
      <c r="D1081" s="124"/>
      <c r="E1081" s="125"/>
      <c r="F1081" s="130"/>
    </row>
    <row r="1082" customFormat="false" ht="12" hidden="false" customHeight="false" outlineLevel="0" collapsed="false">
      <c r="A1082" s="121"/>
      <c r="B1082" s="129"/>
      <c r="C1082" s="124"/>
      <c r="D1082" s="124"/>
      <c r="E1082" s="125"/>
      <c r="F1082" s="130"/>
    </row>
    <row r="1083" customFormat="false" ht="12" hidden="false" customHeight="false" outlineLevel="0" collapsed="false">
      <c r="A1083" s="121"/>
      <c r="B1083" s="129"/>
      <c r="C1083" s="124"/>
      <c r="D1083" s="124"/>
      <c r="E1083" s="125"/>
      <c r="F1083" s="130"/>
    </row>
    <row r="1084" customFormat="false" ht="12" hidden="false" customHeight="false" outlineLevel="0" collapsed="false">
      <c r="A1084" s="121"/>
      <c r="B1084" s="129"/>
      <c r="C1084" s="124"/>
      <c r="D1084" s="124"/>
      <c r="E1084" s="125"/>
      <c r="F1084" s="130"/>
    </row>
    <row r="1085" customFormat="false" ht="12" hidden="false" customHeight="false" outlineLevel="0" collapsed="false">
      <c r="A1085" s="121"/>
      <c r="B1085" s="129"/>
      <c r="C1085" s="124"/>
      <c r="D1085" s="124"/>
      <c r="E1085" s="125"/>
      <c r="F1085" s="130"/>
    </row>
    <row r="1086" customFormat="false" ht="12" hidden="false" customHeight="false" outlineLevel="0" collapsed="false">
      <c r="A1086" s="121"/>
      <c r="B1086" s="129"/>
      <c r="C1086" s="124"/>
      <c r="D1086" s="124"/>
      <c r="E1086" s="125"/>
      <c r="F1086" s="130"/>
    </row>
    <row r="1087" customFormat="false" ht="12" hidden="false" customHeight="false" outlineLevel="0" collapsed="false">
      <c r="A1087" s="121"/>
      <c r="B1087" s="129"/>
      <c r="C1087" s="124"/>
      <c r="D1087" s="124"/>
      <c r="E1087" s="125"/>
      <c r="F1087" s="130"/>
    </row>
    <row r="1088" customFormat="false" ht="12" hidden="false" customHeight="false" outlineLevel="0" collapsed="false">
      <c r="A1088" s="121"/>
      <c r="B1088" s="129"/>
      <c r="C1088" s="124"/>
      <c r="D1088" s="124"/>
      <c r="E1088" s="125"/>
      <c r="F1088" s="130"/>
    </row>
    <row r="1089" customFormat="false" ht="12" hidden="false" customHeight="false" outlineLevel="0" collapsed="false">
      <c r="A1089" s="121"/>
      <c r="B1089" s="129"/>
      <c r="C1089" s="124"/>
      <c r="D1089" s="124"/>
      <c r="E1089" s="125"/>
      <c r="F1089" s="130"/>
    </row>
    <row r="1090" customFormat="false" ht="12" hidden="false" customHeight="false" outlineLevel="0" collapsed="false">
      <c r="A1090" s="121"/>
      <c r="B1090" s="129"/>
      <c r="C1090" s="124"/>
      <c r="D1090" s="124"/>
      <c r="E1090" s="125"/>
      <c r="F1090" s="130"/>
    </row>
    <row r="1091" customFormat="false" ht="12" hidden="false" customHeight="false" outlineLevel="0" collapsed="false">
      <c r="A1091" s="121"/>
      <c r="B1091" s="129"/>
      <c r="C1091" s="124"/>
      <c r="D1091" s="124"/>
      <c r="E1091" s="125"/>
      <c r="F1091" s="130"/>
    </row>
    <row r="1092" customFormat="false" ht="12" hidden="false" customHeight="false" outlineLevel="0" collapsed="false">
      <c r="A1092" s="121"/>
      <c r="B1092" s="129"/>
      <c r="C1092" s="124"/>
      <c r="D1092" s="124"/>
      <c r="E1092" s="125"/>
      <c r="F1092" s="130"/>
    </row>
    <row r="1093" customFormat="false" ht="12" hidden="false" customHeight="false" outlineLevel="0" collapsed="false">
      <c r="A1093" s="121"/>
      <c r="B1093" s="129"/>
      <c r="C1093" s="124"/>
      <c r="D1093" s="124"/>
      <c r="E1093" s="125"/>
      <c r="F1093" s="130"/>
    </row>
    <row r="1094" customFormat="false" ht="12" hidden="false" customHeight="false" outlineLevel="0" collapsed="false">
      <c r="A1094" s="121"/>
      <c r="B1094" s="129"/>
      <c r="C1094" s="124"/>
      <c r="D1094" s="124"/>
      <c r="E1094" s="125"/>
      <c r="F1094" s="130"/>
    </row>
    <row r="1095" customFormat="false" ht="12" hidden="false" customHeight="false" outlineLevel="0" collapsed="false">
      <c r="A1095" s="121"/>
      <c r="B1095" s="129"/>
      <c r="C1095" s="124"/>
      <c r="D1095" s="124"/>
      <c r="E1095" s="125"/>
      <c r="F1095" s="130"/>
    </row>
    <row r="1096" customFormat="false" ht="12" hidden="false" customHeight="false" outlineLevel="0" collapsed="false">
      <c r="A1096" s="121"/>
      <c r="B1096" s="129"/>
      <c r="C1096" s="124"/>
      <c r="D1096" s="124"/>
      <c r="E1096" s="125"/>
      <c r="F1096" s="130"/>
    </row>
    <row r="1097" customFormat="false" ht="12" hidden="false" customHeight="false" outlineLevel="0" collapsed="false">
      <c r="A1097" s="121"/>
      <c r="B1097" s="129"/>
      <c r="C1097" s="124"/>
      <c r="D1097" s="124"/>
      <c r="E1097" s="125"/>
      <c r="F1097" s="130"/>
    </row>
    <row r="1098" customFormat="false" ht="12" hidden="false" customHeight="false" outlineLevel="0" collapsed="false">
      <c r="A1098" s="121"/>
      <c r="B1098" s="129"/>
      <c r="C1098" s="124"/>
      <c r="D1098" s="124"/>
      <c r="E1098" s="125"/>
      <c r="F1098" s="130"/>
    </row>
    <row r="1099" customFormat="false" ht="12" hidden="false" customHeight="false" outlineLevel="0" collapsed="false">
      <c r="A1099" s="121"/>
      <c r="B1099" s="129"/>
      <c r="C1099" s="124"/>
      <c r="D1099" s="124"/>
      <c r="E1099" s="125"/>
      <c r="F1099" s="130"/>
    </row>
    <row r="1100" customFormat="false" ht="12" hidden="false" customHeight="false" outlineLevel="0" collapsed="false">
      <c r="A1100" s="121"/>
      <c r="B1100" s="129"/>
      <c r="C1100" s="124"/>
      <c r="D1100" s="124"/>
      <c r="E1100" s="125"/>
      <c r="F1100" s="130"/>
    </row>
    <row r="1101" customFormat="false" ht="12" hidden="false" customHeight="false" outlineLevel="0" collapsed="false">
      <c r="A1101" s="121"/>
      <c r="B1101" s="129"/>
      <c r="C1101" s="124"/>
      <c r="D1101" s="124"/>
      <c r="E1101" s="125"/>
      <c r="F1101" s="130"/>
    </row>
    <row r="1102" customFormat="false" ht="12" hidden="false" customHeight="false" outlineLevel="0" collapsed="false">
      <c r="A1102" s="121"/>
      <c r="B1102" s="129"/>
      <c r="C1102" s="124"/>
      <c r="D1102" s="124"/>
      <c r="E1102" s="125"/>
      <c r="F1102" s="130"/>
    </row>
    <row r="1103" customFormat="false" ht="12" hidden="false" customHeight="false" outlineLevel="0" collapsed="false">
      <c r="A1103" s="121"/>
      <c r="B1103" s="129"/>
      <c r="C1103" s="124"/>
      <c r="D1103" s="124"/>
      <c r="E1103" s="125"/>
      <c r="F1103" s="130"/>
    </row>
    <row r="1104" customFormat="false" ht="12" hidden="false" customHeight="false" outlineLevel="0" collapsed="false">
      <c r="A1104" s="121"/>
      <c r="B1104" s="129"/>
      <c r="C1104" s="124"/>
      <c r="D1104" s="124"/>
      <c r="E1104" s="125"/>
      <c r="F1104" s="130"/>
    </row>
    <row r="1105" customFormat="false" ht="12" hidden="false" customHeight="false" outlineLevel="0" collapsed="false">
      <c r="A1105" s="121"/>
      <c r="B1105" s="129"/>
      <c r="C1105" s="124"/>
      <c r="D1105" s="124"/>
      <c r="E1105" s="125"/>
      <c r="F1105" s="130"/>
    </row>
    <row r="1106" customFormat="false" ht="12" hidden="false" customHeight="false" outlineLevel="0" collapsed="false">
      <c r="A1106" s="121"/>
      <c r="B1106" s="129"/>
      <c r="C1106" s="124"/>
      <c r="D1106" s="124"/>
      <c r="E1106" s="125"/>
      <c r="F1106" s="130"/>
    </row>
    <row r="1107" customFormat="false" ht="12" hidden="false" customHeight="false" outlineLevel="0" collapsed="false">
      <c r="A1107" s="121"/>
      <c r="B1107" s="129"/>
      <c r="C1107" s="124"/>
      <c r="D1107" s="124"/>
      <c r="E1107" s="125"/>
      <c r="F1107" s="130"/>
    </row>
    <row r="1108" customFormat="false" ht="12" hidden="false" customHeight="false" outlineLevel="0" collapsed="false">
      <c r="A1108" s="121"/>
      <c r="B1108" s="129"/>
      <c r="C1108" s="124"/>
      <c r="D1108" s="124"/>
      <c r="E1108" s="125"/>
      <c r="F1108" s="130"/>
    </row>
    <row r="1109" customFormat="false" ht="12" hidden="false" customHeight="false" outlineLevel="0" collapsed="false">
      <c r="A1109" s="121"/>
      <c r="B1109" s="129"/>
      <c r="C1109" s="124"/>
      <c r="D1109" s="124"/>
      <c r="E1109" s="125"/>
      <c r="F1109" s="130"/>
    </row>
    <row r="1110" customFormat="false" ht="12" hidden="false" customHeight="false" outlineLevel="0" collapsed="false">
      <c r="A1110" s="121"/>
      <c r="B1110" s="129"/>
      <c r="C1110" s="124"/>
      <c r="D1110" s="124"/>
      <c r="E1110" s="125"/>
      <c r="F1110" s="130"/>
    </row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">
    <mergeCell ref="A3:C3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01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selection pane="topLeft" activeCell="F15" activeCellId="0" sqref="F15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10.57"/>
    <col collapsed="false" customWidth="true" hidden="false" outlineLevel="0" max="2" min="2" style="0" width="4"/>
    <col collapsed="false" customWidth="true" hidden="false" outlineLevel="0" max="3" min="3" style="0" width="37.71"/>
    <col collapsed="false" customWidth="true" hidden="false" outlineLevel="0" max="4" min="4" style="0" width="12.15"/>
    <col collapsed="false" customWidth="true" hidden="false" outlineLevel="0" max="5" min="5" style="131" width="8.86"/>
    <col collapsed="false" customWidth="true" hidden="false" outlineLevel="0" max="6" min="6" style="132" width="16.29"/>
    <col collapsed="false" customWidth="true" hidden="false" outlineLevel="0" max="7" min="7" style="0" width="2.42"/>
  </cols>
  <sheetData>
    <row r="1" customFormat="false" ht="17.35" hidden="false" customHeight="false" outlineLevel="0" collapsed="false">
      <c r="A1" s="133" t="s">
        <v>71</v>
      </c>
      <c r="B1" s="134"/>
      <c r="C1" s="134"/>
      <c r="D1" s="134"/>
      <c r="E1" s="134"/>
      <c r="F1" s="134"/>
    </row>
    <row r="2" customFormat="false" ht="13.8" hidden="false" customHeight="false" outlineLevel="0" collapsed="false">
      <c r="A2" s="135"/>
      <c r="B2" s="136" t="s">
        <v>59</v>
      </c>
      <c r="C2" s="135"/>
      <c r="D2" s="135"/>
      <c r="E2" s="135"/>
      <c r="F2" s="135"/>
    </row>
    <row r="3" customFormat="false" ht="17.35" hidden="false" customHeight="false" outlineLevel="0" collapsed="false">
      <c r="A3" s="137"/>
      <c r="B3" s="138" t="s">
        <v>72</v>
      </c>
      <c r="C3" s="138"/>
      <c r="D3" s="139"/>
      <c r="E3" s="140" t="n">
        <f aca="false">Inicio!F9</f>
        <v>2024</v>
      </c>
    </row>
    <row r="4" customFormat="false" ht="13.2" hidden="false" customHeight="false" outlineLevel="0" collapsed="false">
      <c r="B4" s="141" t="s">
        <v>73</v>
      </c>
      <c r="C4" s="141"/>
      <c r="D4" s="142" t="s">
        <v>17</v>
      </c>
      <c r="E4" s="143"/>
      <c r="F4" s="143"/>
    </row>
    <row r="5" customFormat="false" ht="14.25" hidden="false" customHeight="true" outlineLevel="0" collapsed="false">
      <c r="A5" s="144"/>
      <c r="B5" s="144"/>
      <c r="C5" s="145"/>
      <c r="E5" s="145" t="s">
        <v>74</v>
      </c>
      <c r="F5" s="146" t="s">
        <v>63</v>
      </c>
    </row>
    <row r="6" customFormat="false" ht="14.25" hidden="false" customHeight="true" outlineLevel="0" collapsed="false">
      <c r="A6" s="144"/>
      <c r="B6" s="144"/>
      <c r="C6" s="27"/>
      <c r="D6" s="29"/>
      <c r="E6" s="147" t="str">
        <f aca="false">CONCATENATE(Jan!A12," ",Jan!B12)</f>
        <v>111 Ofertas</v>
      </c>
      <c r="F6" s="148" t="n">
        <f aca="false">SUMIF(E$11:E$997,"111",F$11:F$997)</f>
        <v>0</v>
      </c>
    </row>
    <row r="7" customFormat="false" ht="14.25" hidden="false" customHeight="true" outlineLevel="0" collapsed="false">
      <c r="A7" s="144"/>
      <c r="B7" s="144"/>
      <c r="C7" s="27"/>
      <c r="D7" s="27"/>
      <c r="E7" s="147" t="str">
        <f aca="false">CONCATENATE(Jan!A13," ",Jan!B13)</f>
        <v>112 Oferta de Missões</v>
      </c>
      <c r="F7" s="148" t="n">
        <f aca="false">SUMIF(E$11:E$997,"112",F$11:F$997)</f>
        <v>0</v>
      </c>
    </row>
    <row r="8" customFormat="false" ht="14.25" hidden="false" customHeight="true" outlineLevel="0" collapsed="false">
      <c r="A8" s="144"/>
      <c r="B8" s="144"/>
      <c r="C8" s="149"/>
      <c r="D8" s="149"/>
      <c r="E8" s="150" t="s">
        <v>75</v>
      </c>
      <c r="F8" s="151" t="n">
        <f aca="false">SUM(F6:F7)</f>
        <v>0</v>
      </c>
    </row>
    <row r="9" customFormat="false" ht="46.5" hidden="false" customHeight="true" outlineLevel="0" collapsed="false">
      <c r="A9" s="144"/>
      <c r="B9" s="144"/>
      <c r="C9" s="149"/>
      <c r="D9" s="152" t="s">
        <v>65</v>
      </c>
      <c r="E9" s="153" t="n">
        <f aca="false">Inicio!$F$18</f>
        <v>0</v>
      </c>
      <c r="F9" s="154"/>
    </row>
    <row r="10" customFormat="false" ht="28.5" hidden="false" customHeight="true" outlineLevel="0" collapsed="false">
      <c r="A10" s="155" t="s">
        <v>66</v>
      </c>
      <c r="B10" s="155"/>
      <c r="C10" s="155" t="s">
        <v>76</v>
      </c>
      <c r="D10" s="156" t="s">
        <v>69</v>
      </c>
      <c r="E10" s="155" t="s">
        <v>62</v>
      </c>
      <c r="F10" s="155" t="s">
        <v>70</v>
      </c>
    </row>
    <row r="11" s="45" customFormat="true" ht="14.25" hidden="false" customHeight="true" outlineLevel="0" collapsed="false">
      <c r="A11" s="157"/>
      <c r="B11" s="157"/>
      <c r="C11" s="124"/>
      <c r="D11" s="124"/>
      <c r="E11" s="158"/>
      <c r="F11" s="159"/>
    </row>
    <row r="12" s="45" customFormat="true" ht="14.25" hidden="false" customHeight="true" outlineLevel="0" collapsed="false">
      <c r="A12" s="157"/>
      <c r="B12" s="157"/>
      <c r="C12" s="124"/>
      <c r="D12" s="124"/>
      <c r="E12" s="158"/>
      <c r="F12" s="159"/>
    </row>
    <row r="13" s="45" customFormat="true" ht="14.25" hidden="false" customHeight="true" outlineLevel="0" collapsed="false">
      <c r="A13" s="157"/>
      <c r="B13" s="157"/>
      <c r="C13" s="124"/>
      <c r="D13" s="124"/>
      <c r="E13" s="158"/>
      <c r="F13" s="159"/>
    </row>
    <row r="14" s="45" customFormat="true" ht="14.25" hidden="false" customHeight="true" outlineLevel="0" collapsed="false">
      <c r="A14" s="157"/>
      <c r="B14" s="157"/>
      <c r="C14" s="124"/>
      <c r="D14" s="124"/>
      <c r="E14" s="158"/>
      <c r="F14" s="159"/>
    </row>
    <row r="15" s="45" customFormat="true" ht="14.25" hidden="false" customHeight="true" outlineLevel="0" collapsed="false">
      <c r="A15" s="157"/>
      <c r="B15" s="157"/>
      <c r="C15" s="124"/>
      <c r="D15" s="124"/>
      <c r="E15" s="158"/>
      <c r="F15" s="159"/>
    </row>
    <row r="16" s="45" customFormat="true" ht="14.25" hidden="false" customHeight="true" outlineLevel="0" collapsed="false">
      <c r="A16" s="157"/>
      <c r="B16" s="157"/>
      <c r="C16" s="124"/>
      <c r="D16" s="124"/>
      <c r="E16" s="158"/>
      <c r="F16" s="159"/>
    </row>
    <row r="17" s="45" customFormat="true" ht="14.25" hidden="false" customHeight="true" outlineLevel="0" collapsed="false">
      <c r="A17" s="157"/>
      <c r="B17" s="157"/>
      <c r="C17" s="124"/>
      <c r="D17" s="124"/>
      <c r="E17" s="158"/>
      <c r="F17" s="159"/>
    </row>
    <row r="18" s="45" customFormat="true" ht="14.25" hidden="false" customHeight="true" outlineLevel="0" collapsed="false">
      <c r="A18" s="157"/>
      <c r="B18" s="157"/>
      <c r="C18" s="124"/>
      <c r="D18" s="124"/>
      <c r="E18" s="158"/>
      <c r="F18" s="159"/>
    </row>
    <row r="19" s="45" customFormat="true" ht="14.25" hidden="false" customHeight="true" outlineLevel="0" collapsed="false">
      <c r="A19" s="157"/>
      <c r="B19" s="157"/>
      <c r="C19" s="124"/>
      <c r="D19" s="124"/>
      <c r="E19" s="158"/>
      <c r="F19" s="159"/>
    </row>
    <row r="20" s="45" customFormat="true" ht="14.25" hidden="false" customHeight="true" outlineLevel="0" collapsed="false">
      <c r="A20" s="157"/>
      <c r="B20" s="157"/>
      <c r="C20" s="124"/>
      <c r="D20" s="124"/>
      <c r="E20" s="158"/>
      <c r="F20" s="159"/>
    </row>
    <row r="21" s="45" customFormat="true" ht="14.25" hidden="false" customHeight="true" outlineLevel="0" collapsed="false">
      <c r="A21" s="157"/>
      <c r="B21" s="157"/>
      <c r="C21" s="124"/>
      <c r="D21" s="124"/>
      <c r="E21" s="158"/>
      <c r="F21" s="159"/>
    </row>
    <row r="22" s="45" customFormat="true" ht="14.25" hidden="false" customHeight="true" outlineLevel="0" collapsed="false">
      <c r="A22" s="157"/>
      <c r="B22" s="157"/>
      <c r="C22" s="124"/>
      <c r="D22" s="124"/>
      <c r="E22" s="158"/>
      <c r="F22" s="159"/>
    </row>
    <row r="23" s="45" customFormat="true" ht="14.25" hidden="false" customHeight="true" outlineLevel="0" collapsed="false">
      <c r="A23" s="157"/>
      <c r="B23" s="157"/>
      <c r="C23" s="124"/>
      <c r="D23" s="124"/>
      <c r="E23" s="158"/>
      <c r="F23" s="159"/>
    </row>
    <row r="24" s="45" customFormat="true" ht="14.25" hidden="false" customHeight="true" outlineLevel="0" collapsed="false">
      <c r="A24" s="157"/>
      <c r="B24" s="157"/>
      <c r="C24" s="124"/>
      <c r="D24" s="124"/>
      <c r="E24" s="158"/>
      <c r="F24" s="159"/>
    </row>
    <row r="25" s="45" customFormat="true" ht="14.25" hidden="false" customHeight="true" outlineLevel="0" collapsed="false">
      <c r="A25" s="157"/>
      <c r="B25" s="157"/>
      <c r="C25" s="124"/>
      <c r="D25" s="124"/>
      <c r="E25" s="158"/>
      <c r="F25" s="159"/>
    </row>
    <row r="26" s="45" customFormat="true" ht="14.25" hidden="false" customHeight="true" outlineLevel="0" collapsed="false">
      <c r="A26" s="157"/>
      <c r="B26" s="157"/>
      <c r="C26" s="124"/>
      <c r="D26" s="124"/>
      <c r="E26" s="158"/>
      <c r="F26" s="159"/>
    </row>
    <row r="27" s="45" customFormat="true" ht="14.25" hidden="false" customHeight="true" outlineLevel="0" collapsed="false">
      <c r="A27" s="157"/>
      <c r="B27" s="157"/>
      <c r="C27" s="124"/>
      <c r="D27" s="124"/>
      <c r="E27" s="158"/>
      <c r="F27" s="159"/>
    </row>
    <row r="28" s="45" customFormat="true" ht="14.25" hidden="false" customHeight="true" outlineLevel="0" collapsed="false">
      <c r="A28" s="157"/>
      <c r="B28" s="157"/>
      <c r="C28" s="124"/>
      <c r="D28" s="124"/>
      <c r="E28" s="158"/>
      <c r="F28" s="159"/>
    </row>
    <row r="29" s="45" customFormat="true" ht="14.25" hidden="false" customHeight="true" outlineLevel="0" collapsed="false">
      <c r="A29" s="157"/>
      <c r="B29" s="157"/>
      <c r="C29" s="124"/>
      <c r="D29" s="124"/>
      <c r="E29" s="158"/>
      <c r="F29" s="159"/>
    </row>
    <row r="30" s="45" customFormat="true" ht="14.25" hidden="false" customHeight="true" outlineLevel="0" collapsed="false">
      <c r="A30" s="157"/>
      <c r="B30" s="157"/>
      <c r="C30" s="124"/>
      <c r="D30" s="124"/>
      <c r="E30" s="158"/>
      <c r="F30" s="159"/>
    </row>
    <row r="31" s="45" customFormat="true" ht="14.25" hidden="false" customHeight="true" outlineLevel="0" collapsed="false">
      <c r="A31" s="157"/>
      <c r="B31" s="157"/>
      <c r="C31" s="124"/>
      <c r="D31" s="124"/>
      <c r="E31" s="158"/>
      <c r="F31" s="159"/>
    </row>
    <row r="32" s="45" customFormat="true" ht="14.25" hidden="false" customHeight="true" outlineLevel="0" collapsed="false">
      <c r="A32" s="157"/>
      <c r="B32" s="157"/>
      <c r="C32" s="124"/>
      <c r="D32" s="124"/>
      <c r="E32" s="158"/>
      <c r="F32" s="159"/>
    </row>
    <row r="33" s="45" customFormat="true" ht="14.25" hidden="false" customHeight="true" outlineLevel="0" collapsed="false">
      <c r="A33" s="157"/>
      <c r="B33" s="157"/>
      <c r="C33" s="124"/>
      <c r="D33" s="124"/>
      <c r="E33" s="158"/>
      <c r="F33" s="159"/>
    </row>
    <row r="34" s="45" customFormat="true" ht="14.25" hidden="false" customHeight="true" outlineLevel="0" collapsed="false">
      <c r="A34" s="157"/>
      <c r="B34" s="157"/>
      <c r="C34" s="124"/>
      <c r="D34" s="124"/>
      <c r="E34" s="158"/>
      <c r="F34" s="159"/>
    </row>
    <row r="35" s="45" customFormat="true" ht="14.25" hidden="false" customHeight="true" outlineLevel="0" collapsed="false">
      <c r="A35" s="157"/>
      <c r="B35" s="157"/>
      <c r="C35" s="124"/>
      <c r="D35" s="124"/>
      <c r="E35" s="158"/>
      <c r="F35" s="159"/>
    </row>
    <row r="36" s="45" customFormat="true" ht="14.25" hidden="false" customHeight="true" outlineLevel="0" collapsed="false">
      <c r="A36" s="157"/>
      <c r="B36" s="157"/>
      <c r="C36" s="124"/>
      <c r="D36" s="124"/>
      <c r="E36" s="158"/>
      <c r="F36" s="159"/>
    </row>
    <row r="37" s="45" customFormat="true" ht="14.25" hidden="false" customHeight="true" outlineLevel="0" collapsed="false">
      <c r="A37" s="157"/>
      <c r="B37" s="157"/>
      <c r="C37" s="160"/>
      <c r="D37" s="160"/>
      <c r="E37" s="161"/>
      <c r="F37" s="162"/>
    </row>
    <row r="38" s="45" customFormat="true" ht="14.25" hidden="false" customHeight="true" outlineLevel="0" collapsed="false">
      <c r="A38" s="157"/>
      <c r="B38" s="157"/>
      <c r="C38" s="160"/>
      <c r="D38" s="160"/>
      <c r="E38" s="161"/>
      <c r="F38" s="163"/>
    </row>
    <row r="39" s="45" customFormat="true" ht="14.25" hidden="false" customHeight="true" outlineLevel="0" collapsed="false">
      <c r="A39" s="157"/>
      <c r="B39" s="157"/>
      <c r="C39" s="164"/>
      <c r="D39" s="164"/>
      <c r="E39" s="165"/>
      <c r="F39" s="166"/>
    </row>
    <row r="40" s="45" customFormat="true" ht="14.25" hidden="false" customHeight="true" outlineLevel="0" collapsed="false">
      <c r="A40" s="157"/>
      <c r="B40" s="157"/>
      <c r="C40" s="164"/>
      <c r="D40" s="164"/>
      <c r="E40" s="158"/>
      <c r="F40" s="130"/>
    </row>
    <row r="41" s="45" customFormat="true" ht="14.25" hidden="false" customHeight="true" outlineLevel="0" collapsed="false">
      <c r="A41" s="157"/>
      <c r="B41" s="157"/>
      <c r="C41" s="124"/>
      <c r="D41" s="124"/>
      <c r="E41" s="161"/>
      <c r="F41" s="167"/>
    </row>
    <row r="42" s="45" customFormat="true" ht="14.25" hidden="false" customHeight="true" outlineLevel="0" collapsed="false">
      <c r="A42" s="157"/>
      <c r="B42" s="157"/>
      <c r="C42" s="124"/>
      <c r="D42" s="124"/>
      <c r="E42" s="161"/>
      <c r="F42" s="167"/>
    </row>
    <row r="43" s="45" customFormat="true" ht="14.25" hidden="false" customHeight="true" outlineLevel="0" collapsed="false">
      <c r="A43" s="157"/>
      <c r="B43" s="157"/>
      <c r="C43" s="124"/>
      <c r="D43" s="124"/>
      <c r="E43" s="161"/>
      <c r="F43" s="163"/>
    </row>
    <row r="44" s="45" customFormat="true" ht="14.25" hidden="false" customHeight="true" outlineLevel="0" collapsed="false">
      <c r="A44" s="157"/>
      <c r="B44" s="157"/>
      <c r="C44" s="124"/>
      <c r="D44" s="124"/>
      <c r="E44" s="165"/>
      <c r="F44" s="166"/>
    </row>
    <row r="45" s="45" customFormat="true" ht="14.25" hidden="false" customHeight="true" outlineLevel="0" collapsed="false">
      <c r="A45" s="157"/>
      <c r="B45" s="157"/>
      <c r="C45" s="124"/>
      <c r="D45" s="124"/>
      <c r="E45" s="165"/>
      <c r="F45" s="168"/>
    </row>
    <row r="46" s="45" customFormat="true" ht="14.25" hidden="false" customHeight="true" outlineLevel="0" collapsed="false">
      <c r="A46" s="157"/>
      <c r="B46" s="157"/>
      <c r="C46" s="124"/>
      <c r="D46" s="124"/>
      <c r="E46" s="161"/>
      <c r="F46" s="163"/>
    </row>
    <row r="47" s="45" customFormat="true" ht="14.25" hidden="false" customHeight="true" outlineLevel="0" collapsed="false">
      <c r="A47" s="157"/>
      <c r="B47" s="157"/>
      <c r="C47" s="124"/>
      <c r="D47" s="124"/>
      <c r="E47" s="165"/>
      <c r="F47" s="166"/>
    </row>
    <row r="48" s="45" customFormat="true" ht="14.25" hidden="false" customHeight="true" outlineLevel="0" collapsed="false">
      <c r="A48" s="157"/>
      <c r="B48" s="157"/>
      <c r="C48" s="124"/>
      <c r="D48" s="124"/>
      <c r="E48" s="158"/>
      <c r="F48" s="130"/>
    </row>
    <row r="49" s="45" customFormat="true" ht="14.25" hidden="false" customHeight="true" outlineLevel="0" collapsed="false">
      <c r="A49" s="157"/>
      <c r="B49" s="157"/>
      <c r="C49" s="124"/>
      <c r="D49" s="124"/>
      <c r="E49" s="158"/>
      <c r="F49" s="130"/>
    </row>
    <row r="50" s="45" customFormat="true" ht="14.25" hidden="false" customHeight="true" outlineLevel="0" collapsed="false">
      <c r="A50" s="157"/>
      <c r="B50" s="157"/>
      <c r="C50" s="124"/>
      <c r="D50" s="124"/>
      <c r="E50" s="158"/>
      <c r="F50" s="130"/>
    </row>
    <row r="51" s="45" customFormat="true" ht="14.25" hidden="false" customHeight="true" outlineLevel="0" collapsed="false">
      <c r="A51" s="157"/>
      <c r="B51" s="157"/>
      <c r="C51" s="124"/>
      <c r="D51" s="124"/>
      <c r="E51" s="158"/>
      <c r="F51" s="130"/>
    </row>
    <row r="52" s="45" customFormat="true" ht="14.25" hidden="false" customHeight="true" outlineLevel="0" collapsed="false">
      <c r="A52" s="157"/>
      <c r="B52" s="157"/>
      <c r="C52" s="124"/>
      <c r="D52" s="124"/>
      <c r="E52" s="158"/>
      <c r="F52" s="130"/>
    </row>
    <row r="53" s="45" customFormat="true" ht="14.25" hidden="false" customHeight="true" outlineLevel="0" collapsed="false">
      <c r="A53" s="157"/>
      <c r="B53" s="157"/>
      <c r="C53" s="124"/>
      <c r="D53" s="124"/>
      <c r="E53" s="158"/>
      <c r="F53" s="130"/>
    </row>
    <row r="54" s="45" customFormat="true" ht="14.25" hidden="false" customHeight="true" outlineLevel="0" collapsed="false">
      <c r="A54" s="157"/>
      <c r="B54" s="157"/>
      <c r="C54" s="124"/>
      <c r="D54" s="124"/>
      <c r="E54" s="158"/>
      <c r="F54" s="130"/>
    </row>
    <row r="55" s="45" customFormat="true" ht="14.25" hidden="false" customHeight="true" outlineLevel="0" collapsed="false">
      <c r="A55" s="157"/>
      <c r="B55" s="157"/>
      <c r="C55" s="124"/>
      <c r="D55" s="124"/>
      <c r="E55" s="158"/>
      <c r="F55" s="130"/>
    </row>
    <row r="56" s="45" customFormat="true" ht="14.25" hidden="false" customHeight="true" outlineLevel="0" collapsed="false">
      <c r="A56" s="157"/>
      <c r="B56" s="157"/>
      <c r="C56" s="124"/>
      <c r="D56" s="124"/>
      <c r="E56" s="158"/>
      <c r="F56" s="130"/>
    </row>
    <row r="57" s="45" customFormat="true" ht="14.25" hidden="false" customHeight="true" outlineLevel="0" collapsed="false">
      <c r="A57" s="157"/>
      <c r="B57" s="157"/>
      <c r="C57" s="124"/>
      <c r="D57" s="124"/>
      <c r="E57" s="158"/>
      <c r="F57" s="130"/>
    </row>
    <row r="58" s="45" customFormat="true" ht="14.25" hidden="false" customHeight="true" outlineLevel="0" collapsed="false">
      <c r="A58" s="157"/>
      <c r="B58" s="157"/>
      <c r="C58" s="124"/>
      <c r="D58" s="124"/>
      <c r="E58" s="158"/>
      <c r="F58" s="130"/>
    </row>
    <row r="59" s="45" customFormat="true" ht="14.25" hidden="false" customHeight="true" outlineLevel="0" collapsed="false">
      <c r="A59" s="157"/>
      <c r="B59" s="157"/>
      <c r="C59" s="124"/>
      <c r="D59" s="124"/>
      <c r="E59" s="158"/>
      <c r="F59" s="130"/>
    </row>
    <row r="60" s="45" customFormat="true" ht="14.25" hidden="false" customHeight="true" outlineLevel="0" collapsed="false">
      <c r="A60" s="157"/>
      <c r="B60" s="157"/>
      <c r="C60" s="124"/>
      <c r="D60" s="124"/>
      <c r="E60" s="158"/>
      <c r="F60" s="130"/>
    </row>
    <row r="61" s="45" customFormat="true" ht="14.25" hidden="false" customHeight="true" outlineLevel="0" collapsed="false">
      <c r="A61" s="157"/>
      <c r="B61" s="157"/>
      <c r="C61" s="124"/>
      <c r="D61" s="124"/>
      <c r="E61" s="158"/>
      <c r="F61" s="130"/>
    </row>
    <row r="62" s="45" customFormat="true" ht="14.25" hidden="false" customHeight="true" outlineLevel="0" collapsed="false">
      <c r="A62" s="157"/>
      <c r="B62" s="157"/>
      <c r="C62" s="124"/>
      <c r="D62" s="124"/>
      <c r="E62" s="158"/>
      <c r="F62" s="130"/>
    </row>
    <row r="63" s="45" customFormat="true" ht="14.25" hidden="false" customHeight="true" outlineLevel="0" collapsed="false">
      <c r="A63" s="157"/>
      <c r="B63" s="157"/>
      <c r="C63" s="124"/>
      <c r="D63" s="124"/>
      <c r="E63" s="158"/>
      <c r="F63" s="130"/>
    </row>
    <row r="64" s="45" customFormat="true" ht="14.25" hidden="false" customHeight="true" outlineLevel="0" collapsed="false">
      <c r="A64" s="157"/>
      <c r="B64" s="157"/>
      <c r="C64" s="124"/>
      <c r="D64" s="124"/>
      <c r="E64" s="158"/>
      <c r="F64" s="130"/>
    </row>
    <row r="65" s="45" customFormat="true" ht="14.25" hidden="false" customHeight="true" outlineLevel="0" collapsed="false">
      <c r="A65" s="157"/>
      <c r="B65" s="157"/>
      <c r="C65" s="124"/>
      <c r="D65" s="124"/>
      <c r="E65" s="158"/>
      <c r="F65" s="130"/>
    </row>
    <row r="66" s="45" customFormat="true" ht="14.25" hidden="false" customHeight="true" outlineLevel="0" collapsed="false">
      <c r="A66" s="157"/>
      <c r="B66" s="157"/>
      <c r="C66" s="124"/>
      <c r="D66" s="124"/>
      <c r="E66" s="158"/>
      <c r="F66" s="130"/>
    </row>
    <row r="67" s="45" customFormat="true" ht="14.25" hidden="false" customHeight="true" outlineLevel="0" collapsed="false">
      <c r="A67" s="157"/>
      <c r="B67" s="157"/>
      <c r="C67" s="124"/>
      <c r="D67" s="124"/>
      <c r="E67" s="158"/>
      <c r="F67" s="130"/>
    </row>
    <row r="68" s="45" customFormat="true" ht="14.25" hidden="false" customHeight="true" outlineLevel="0" collapsed="false">
      <c r="A68" s="157"/>
      <c r="B68" s="157"/>
      <c r="C68" s="124"/>
      <c r="D68" s="124"/>
      <c r="E68" s="158"/>
      <c r="F68" s="130"/>
    </row>
    <row r="69" s="45" customFormat="true" ht="14.25" hidden="false" customHeight="true" outlineLevel="0" collapsed="false">
      <c r="A69" s="157"/>
      <c r="B69" s="157"/>
      <c r="C69" s="124"/>
      <c r="D69" s="124"/>
      <c r="E69" s="158"/>
      <c r="F69" s="130"/>
    </row>
    <row r="70" s="45" customFormat="true" ht="14.25" hidden="false" customHeight="true" outlineLevel="0" collapsed="false">
      <c r="A70" s="157"/>
      <c r="B70" s="157"/>
      <c r="C70" s="124"/>
      <c r="D70" s="124"/>
      <c r="E70" s="158"/>
      <c r="F70" s="130"/>
    </row>
    <row r="71" s="45" customFormat="true" ht="14.25" hidden="false" customHeight="true" outlineLevel="0" collapsed="false">
      <c r="A71" s="157"/>
      <c r="B71" s="157"/>
      <c r="C71" s="124"/>
      <c r="D71" s="124"/>
      <c r="E71" s="158"/>
      <c r="F71" s="130"/>
    </row>
    <row r="72" s="45" customFormat="true" ht="14.25" hidden="false" customHeight="true" outlineLevel="0" collapsed="false">
      <c r="A72" s="157"/>
      <c r="B72" s="157"/>
      <c r="C72" s="124"/>
      <c r="D72" s="124"/>
      <c r="E72" s="158"/>
      <c r="F72" s="130"/>
    </row>
    <row r="73" s="45" customFormat="true" ht="14.25" hidden="false" customHeight="true" outlineLevel="0" collapsed="false">
      <c r="A73" s="157"/>
      <c r="B73" s="157"/>
      <c r="C73" s="124"/>
      <c r="D73" s="124"/>
      <c r="E73" s="158"/>
      <c r="F73" s="130"/>
    </row>
    <row r="74" s="45" customFormat="true" ht="14.25" hidden="false" customHeight="true" outlineLevel="0" collapsed="false">
      <c r="A74" s="157"/>
      <c r="B74" s="157"/>
      <c r="C74" s="124"/>
      <c r="D74" s="124"/>
      <c r="E74" s="158"/>
      <c r="F74" s="130"/>
    </row>
    <row r="75" s="45" customFormat="true" ht="14.25" hidden="false" customHeight="true" outlineLevel="0" collapsed="false">
      <c r="A75" s="157"/>
      <c r="B75" s="157"/>
      <c r="C75" s="124"/>
      <c r="D75" s="124"/>
      <c r="E75" s="158"/>
      <c r="F75" s="130"/>
    </row>
    <row r="76" s="45" customFormat="true" ht="14.25" hidden="false" customHeight="true" outlineLevel="0" collapsed="false">
      <c r="A76" s="157"/>
      <c r="B76" s="157"/>
      <c r="C76" s="124"/>
      <c r="D76" s="124"/>
      <c r="E76" s="158"/>
      <c r="F76" s="130"/>
    </row>
    <row r="77" s="45" customFormat="true" ht="14.25" hidden="false" customHeight="true" outlineLevel="0" collapsed="false">
      <c r="A77" s="157"/>
      <c r="B77" s="157"/>
      <c r="C77" s="124"/>
      <c r="D77" s="124"/>
      <c r="E77" s="158"/>
      <c r="F77" s="130"/>
    </row>
    <row r="78" s="45" customFormat="true" ht="14.25" hidden="false" customHeight="true" outlineLevel="0" collapsed="false">
      <c r="A78" s="157"/>
      <c r="B78" s="157"/>
      <c r="C78" s="124"/>
      <c r="D78" s="124"/>
      <c r="E78" s="158"/>
      <c r="F78" s="130"/>
    </row>
    <row r="79" s="45" customFormat="true" ht="14.25" hidden="false" customHeight="true" outlineLevel="0" collapsed="false">
      <c r="A79" s="157"/>
      <c r="B79" s="157"/>
      <c r="C79" s="124"/>
      <c r="D79" s="124"/>
      <c r="E79" s="158"/>
      <c r="F79" s="130"/>
    </row>
    <row r="80" s="45" customFormat="true" ht="14.25" hidden="false" customHeight="true" outlineLevel="0" collapsed="false">
      <c r="A80" s="157"/>
      <c r="B80" s="157"/>
      <c r="C80" s="124"/>
      <c r="D80" s="124"/>
      <c r="E80" s="158"/>
      <c r="F80" s="130"/>
    </row>
    <row r="81" s="45" customFormat="true" ht="14.25" hidden="false" customHeight="true" outlineLevel="0" collapsed="false">
      <c r="A81" s="157"/>
      <c r="B81" s="157"/>
      <c r="C81" s="124"/>
      <c r="D81" s="124"/>
      <c r="E81" s="158"/>
      <c r="F81" s="130"/>
    </row>
    <row r="82" s="45" customFormat="true" ht="14.25" hidden="false" customHeight="true" outlineLevel="0" collapsed="false">
      <c r="A82" s="157"/>
      <c r="B82" s="157"/>
      <c r="C82" s="124"/>
      <c r="D82" s="124"/>
      <c r="E82" s="158"/>
      <c r="F82" s="130"/>
    </row>
    <row r="83" s="45" customFormat="true" ht="14.25" hidden="false" customHeight="true" outlineLevel="0" collapsed="false">
      <c r="A83" s="157"/>
      <c r="B83" s="157"/>
      <c r="C83" s="124"/>
      <c r="D83" s="124"/>
      <c r="E83" s="158"/>
      <c r="F83" s="130"/>
    </row>
    <row r="84" s="45" customFormat="true" ht="14.25" hidden="false" customHeight="true" outlineLevel="0" collapsed="false">
      <c r="A84" s="157"/>
      <c r="B84" s="157"/>
      <c r="C84" s="124"/>
      <c r="D84" s="124"/>
      <c r="E84" s="158"/>
      <c r="F84" s="130"/>
    </row>
    <row r="85" s="45" customFormat="true" ht="14.25" hidden="false" customHeight="true" outlineLevel="0" collapsed="false">
      <c r="A85" s="157"/>
      <c r="B85" s="157"/>
      <c r="C85" s="124"/>
      <c r="D85" s="124"/>
      <c r="E85" s="158"/>
      <c r="F85" s="130"/>
    </row>
    <row r="86" s="45" customFormat="true" ht="14.25" hidden="false" customHeight="true" outlineLevel="0" collapsed="false">
      <c r="A86" s="157"/>
      <c r="B86" s="157"/>
      <c r="C86" s="124"/>
      <c r="D86" s="124"/>
      <c r="E86" s="158"/>
      <c r="F86" s="130"/>
    </row>
    <row r="87" s="45" customFormat="true" ht="14.25" hidden="false" customHeight="true" outlineLevel="0" collapsed="false">
      <c r="A87" s="157"/>
      <c r="B87" s="157"/>
      <c r="C87" s="124"/>
      <c r="D87" s="124"/>
      <c r="E87" s="158"/>
      <c r="F87" s="130"/>
    </row>
    <row r="88" s="45" customFormat="true" ht="14.25" hidden="false" customHeight="true" outlineLevel="0" collapsed="false">
      <c r="A88" s="157"/>
      <c r="B88" s="157"/>
      <c r="C88" s="124"/>
      <c r="D88" s="124"/>
      <c r="E88" s="158"/>
      <c r="F88" s="130"/>
    </row>
    <row r="89" s="45" customFormat="true" ht="14.25" hidden="false" customHeight="true" outlineLevel="0" collapsed="false">
      <c r="A89" s="157"/>
      <c r="B89" s="157"/>
      <c r="C89" s="124"/>
      <c r="D89" s="124"/>
      <c r="E89" s="158"/>
      <c r="F89" s="130"/>
    </row>
    <row r="90" s="45" customFormat="true" ht="14.25" hidden="false" customHeight="true" outlineLevel="0" collapsed="false">
      <c r="A90" s="157"/>
      <c r="B90" s="157"/>
      <c r="C90" s="124"/>
      <c r="D90" s="124"/>
      <c r="E90" s="158"/>
      <c r="F90" s="130"/>
    </row>
    <row r="91" s="45" customFormat="true" ht="14.25" hidden="false" customHeight="true" outlineLevel="0" collapsed="false">
      <c r="A91" s="157"/>
      <c r="B91" s="157"/>
      <c r="C91" s="124"/>
      <c r="D91" s="124"/>
      <c r="E91" s="158"/>
      <c r="F91" s="130"/>
    </row>
    <row r="92" s="45" customFormat="true" ht="14.25" hidden="false" customHeight="true" outlineLevel="0" collapsed="false">
      <c r="A92" s="157"/>
      <c r="B92" s="157"/>
      <c r="C92" s="124"/>
      <c r="D92" s="124"/>
      <c r="E92" s="158"/>
      <c r="F92" s="130"/>
    </row>
    <row r="93" s="45" customFormat="true" ht="14.25" hidden="false" customHeight="true" outlineLevel="0" collapsed="false">
      <c r="A93" s="157"/>
      <c r="B93" s="157"/>
      <c r="C93" s="124"/>
      <c r="D93" s="124"/>
      <c r="E93" s="158"/>
      <c r="F93" s="130"/>
    </row>
    <row r="94" s="45" customFormat="true" ht="14.25" hidden="false" customHeight="true" outlineLevel="0" collapsed="false">
      <c r="A94" s="157"/>
      <c r="B94" s="157"/>
      <c r="C94" s="124"/>
      <c r="D94" s="124"/>
      <c r="E94" s="158"/>
      <c r="F94" s="130"/>
    </row>
    <row r="95" s="45" customFormat="true" ht="14.25" hidden="false" customHeight="true" outlineLevel="0" collapsed="false">
      <c r="A95" s="157"/>
      <c r="B95" s="157"/>
      <c r="C95" s="124"/>
      <c r="D95" s="124"/>
      <c r="E95" s="158"/>
      <c r="F95" s="130"/>
    </row>
    <row r="96" s="45" customFormat="true" ht="14.25" hidden="false" customHeight="true" outlineLevel="0" collapsed="false">
      <c r="A96" s="157"/>
      <c r="B96" s="157"/>
      <c r="C96" s="124"/>
      <c r="D96" s="124"/>
      <c r="E96" s="158"/>
      <c r="F96" s="130"/>
    </row>
    <row r="97" s="45" customFormat="true" ht="14.25" hidden="false" customHeight="true" outlineLevel="0" collapsed="false">
      <c r="A97" s="157"/>
      <c r="B97" s="157"/>
      <c r="C97" s="124"/>
      <c r="D97" s="124"/>
      <c r="E97" s="158"/>
      <c r="F97" s="130"/>
    </row>
    <row r="98" s="45" customFormat="true" ht="14.25" hidden="false" customHeight="true" outlineLevel="0" collapsed="false">
      <c r="A98" s="157"/>
      <c r="B98" s="157"/>
      <c r="C98" s="124"/>
      <c r="D98" s="124"/>
      <c r="E98" s="158"/>
      <c r="F98" s="130"/>
    </row>
    <row r="99" s="45" customFormat="true" ht="14.25" hidden="false" customHeight="true" outlineLevel="0" collapsed="false">
      <c r="A99" s="157"/>
      <c r="B99" s="157"/>
      <c r="C99" s="124"/>
      <c r="D99" s="124"/>
      <c r="E99" s="158"/>
      <c r="F99" s="130"/>
    </row>
    <row r="100" s="45" customFormat="true" ht="14.25" hidden="false" customHeight="true" outlineLevel="0" collapsed="false">
      <c r="A100" s="157"/>
      <c r="B100" s="157"/>
      <c r="C100" s="124"/>
      <c r="D100" s="124"/>
      <c r="E100" s="158"/>
      <c r="F100" s="130"/>
    </row>
    <row r="101" s="45" customFormat="true" ht="14.25" hidden="false" customHeight="true" outlineLevel="0" collapsed="false">
      <c r="A101" s="157"/>
      <c r="B101" s="157"/>
      <c r="C101" s="124"/>
      <c r="D101" s="124"/>
      <c r="E101" s="158"/>
      <c r="F101" s="130"/>
    </row>
    <row r="102" s="45" customFormat="true" ht="14.25" hidden="false" customHeight="true" outlineLevel="0" collapsed="false">
      <c r="A102" s="157"/>
      <c r="B102" s="157"/>
      <c r="C102" s="124"/>
      <c r="D102" s="124"/>
      <c r="E102" s="158"/>
      <c r="F102" s="130"/>
    </row>
    <row r="103" s="45" customFormat="true" ht="14.25" hidden="false" customHeight="true" outlineLevel="0" collapsed="false">
      <c r="A103" s="157"/>
      <c r="B103" s="157"/>
      <c r="C103" s="124"/>
      <c r="D103" s="124"/>
      <c r="E103" s="158"/>
      <c r="F103" s="130"/>
    </row>
    <row r="104" s="45" customFormat="true" ht="14.25" hidden="false" customHeight="true" outlineLevel="0" collapsed="false">
      <c r="A104" s="157"/>
      <c r="B104" s="157"/>
      <c r="C104" s="124"/>
      <c r="D104" s="124"/>
      <c r="E104" s="158"/>
      <c r="F104" s="130"/>
    </row>
    <row r="105" s="45" customFormat="true" ht="14.25" hidden="false" customHeight="true" outlineLevel="0" collapsed="false">
      <c r="A105" s="157"/>
      <c r="B105" s="157"/>
      <c r="C105" s="124"/>
      <c r="D105" s="124"/>
      <c r="E105" s="158"/>
      <c r="F105" s="130"/>
    </row>
    <row r="106" s="45" customFormat="true" ht="14.25" hidden="false" customHeight="true" outlineLevel="0" collapsed="false">
      <c r="A106" s="157"/>
      <c r="B106" s="157"/>
      <c r="C106" s="124"/>
      <c r="D106" s="124"/>
      <c r="E106" s="158"/>
      <c r="F106" s="130"/>
    </row>
    <row r="107" s="45" customFormat="true" ht="14.25" hidden="false" customHeight="true" outlineLevel="0" collapsed="false">
      <c r="A107" s="157"/>
      <c r="B107" s="157"/>
      <c r="C107" s="124"/>
      <c r="D107" s="124"/>
      <c r="E107" s="158"/>
      <c r="F107" s="130"/>
    </row>
    <row r="108" s="45" customFormat="true" ht="14.25" hidden="false" customHeight="true" outlineLevel="0" collapsed="false">
      <c r="A108" s="157"/>
      <c r="B108" s="157"/>
      <c r="C108" s="124"/>
      <c r="D108" s="124"/>
      <c r="E108" s="158"/>
      <c r="F108" s="130"/>
    </row>
    <row r="109" s="45" customFormat="true" ht="14.25" hidden="false" customHeight="true" outlineLevel="0" collapsed="false">
      <c r="A109" s="157"/>
      <c r="B109" s="157"/>
      <c r="C109" s="124"/>
      <c r="D109" s="124"/>
      <c r="E109" s="158"/>
      <c r="F109" s="130"/>
    </row>
    <row r="110" s="45" customFormat="true" ht="14.25" hidden="false" customHeight="true" outlineLevel="0" collapsed="false">
      <c r="A110" s="157"/>
      <c r="B110" s="157"/>
      <c r="C110" s="124"/>
      <c r="D110" s="124"/>
      <c r="E110" s="158"/>
      <c r="F110" s="130"/>
    </row>
    <row r="111" s="45" customFormat="true" ht="14.25" hidden="false" customHeight="true" outlineLevel="0" collapsed="false">
      <c r="A111" s="157"/>
      <c r="B111" s="157"/>
      <c r="C111" s="124"/>
      <c r="D111" s="124"/>
      <c r="E111" s="158"/>
      <c r="F111" s="130"/>
    </row>
    <row r="112" s="45" customFormat="true" ht="14.25" hidden="false" customHeight="true" outlineLevel="0" collapsed="false">
      <c r="A112" s="157"/>
      <c r="B112" s="157"/>
      <c r="C112" s="124"/>
      <c r="D112" s="124"/>
      <c r="E112" s="158"/>
      <c r="F112" s="130"/>
    </row>
    <row r="113" s="45" customFormat="true" ht="14.25" hidden="false" customHeight="true" outlineLevel="0" collapsed="false">
      <c r="A113" s="157"/>
      <c r="B113" s="157"/>
      <c r="C113" s="124"/>
      <c r="D113" s="124"/>
      <c r="E113" s="158"/>
      <c r="F113" s="130"/>
    </row>
    <row r="114" s="45" customFormat="true" ht="14.25" hidden="false" customHeight="true" outlineLevel="0" collapsed="false">
      <c r="A114" s="157"/>
      <c r="B114" s="157"/>
      <c r="C114" s="124"/>
      <c r="D114" s="124"/>
      <c r="E114" s="158"/>
      <c r="F114" s="130"/>
    </row>
    <row r="115" s="45" customFormat="true" ht="14.25" hidden="false" customHeight="true" outlineLevel="0" collapsed="false">
      <c r="A115" s="157"/>
      <c r="B115" s="157"/>
      <c r="C115" s="124"/>
      <c r="D115" s="124"/>
      <c r="E115" s="158"/>
      <c r="F115" s="130"/>
    </row>
    <row r="116" s="45" customFormat="true" ht="14.25" hidden="false" customHeight="true" outlineLevel="0" collapsed="false">
      <c r="A116" s="157"/>
      <c r="B116" s="157"/>
      <c r="C116" s="124"/>
      <c r="D116" s="124"/>
      <c r="E116" s="158"/>
      <c r="F116" s="130"/>
    </row>
    <row r="117" s="45" customFormat="true" ht="14.25" hidden="false" customHeight="true" outlineLevel="0" collapsed="false">
      <c r="A117" s="157"/>
      <c r="B117" s="157"/>
      <c r="C117" s="124"/>
      <c r="D117" s="124"/>
      <c r="E117" s="158"/>
      <c r="F117" s="130"/>
    </row>
    <row r="118" s="45" customFormat="true" ht="14.25" hidden="false" customHeight="true" outlineLevel="0" collapsed="false">
      <c r="A118" s="157"/>
      <c r="B118" s="157"/>
      <c r="C118" s="124"/>
      <c r="D118" s="124"/>
      <c r="E118" s="158"/>
      <c r="F118" s="130"/>
    </row>
    <row r="119" s="45" customFormat="true" ht="14.25" hidden="false" customHeight="true" outlineLevel="0" collapsed="false">
      <c r="A119" s="157"/>
      <c r="B119" s="157"/>
      <c r="C119" s="124"/>
      <c r="D119" s="124"/>
      <c r="E119" s="158"/>
      <c r="F119" s="130"/>
    </row>
    <row r="120" s="45" customFormat="true" ht="14.25" hidden="false" customHeight="true" outlineLevel="0" collapsed="false">
      <c r="A120" s="157"/>
      <c r="B120" s="157"/>
      <c r="C120" s="124"/>
      <c r="D120" s="124"/>
      <c r="E120" s="158"/>
      <c r="F120" s="130"/>
    </row>
    <row r="121" s="45" customFormat="true" ht="14.25" hidden="false" customHeight="true" outlineLevel="0" collapsed="false">
      <c r="A121" s="157"/>
      <c r="B121" s="157"/>
      <c r="C121" s="124"/>
      <c r="D121" s="124"/>
      <c r="E121" s="158"/>
      <c r="F121" s="130"/>
    </row>
    <row r="122" s="45" customFormat="true" ht="14.25" hidden="false" customHeight="true" outlineLevel="0" collapsed="false">
      <c r="A122" s="157"/>
      <c r="B122" s="157"/>
      <c r="C122" s="124"/>
      <c r="D122" s="124"/>
      <c r="E122" s="158"/>
      <c r="F122" s="130"/>
    </row>
    <row r="123" s="45" customFormat="true" ht="14.25" hidden="false" customHeight="true" outlineLevel="0" collapsed="false">
      <c r="A123" s="157"/>
      <c r="B123" s="157"/>
      <c r="C123" s="124"/>
      <c r="D123" s="124"/>
      <c r="E123" s="158"/>
      <c r="F123" s="130"/>
    </row>
    <row r="124" s="45" customFormat="true" ht="14.25" hidden="false" customHeight="true" outlineLevel="0" collapsed="false">
      <c r="A124" s="157"/>
      <c r="B124" s="157"/>
      <c r="C124" s="124"/>
      <c r="D124" s="124"/>
      <c r="E124" s="158"/>
      <c r="F124" s="130"/>
    </row>
    <row r="125" s="45" customFormat="true" ht="14.25" hidden="false" customHeight="true" outlineLevel="0" collapsed="false">
      <c r="A125" s="157"/>
      <c r="B125" s="157"/>
      <c r="C125" s="124"/>
      <c r="D125" s="124"/>
      <c r="E125" s="158"/>
      <c r="F125" s="130"/>
    </row>
    <row r="126" s="45" customFormat="true" ht="14.25" hidden="false" customHeight="true" outlineLevel="0" collapsed="false">
      <c r="A126" s="157"/>
      <c r="B126" s="157"/>
      <c r="C126" s="124"/>
      <c r="D126" s="124"/>
      <c r="E126" s="158"/>
      <c r="F126" s="130"/>
    </row>
    <row r="127" s="45" customFormat="true" ht="14.25" hidden="false" customHeight="true" outlineLevel="0" collapsed="false">
      <c r="A127" s="157"/>
      <c r="B127" s="157"/>
      <c r="C127" s="124"/>
      <c r="D127" s="124"/>
      <c r="E127" s="158"/>
      <c r="F127" s="130"/>
    </row>
    <row r="128" s="45" customFormat="true" ht="14.25" hidden="false" customHeight="true" outlineLevel="0" collapsed="false">
      <c r="A128" s="157"/>
      <c r="B128" s="157"/>
      <c r="C128" s="124"/>
      <c r="D128" s="124"/>
      <c r="E128" s="158"/>
      <c r="F128" s="130"/>
    </row>
    <row r="129" s="45" customFormat="true" ht="14.25" hidden="false" customHeight="true" outlineLevel="0" collapsed="false">
      <c r="A129" s="157"/>
      <c r="B129" s="157"/>
      <c r="C129" s="124"/>
      <c r="D129" s="124"/>
      <c r="E129" s="158"/>
      <c r="F129" s="130"/>
    </row>
    <row r="130" s="45" customFormat="true" ht="14.25" hidden="false" customHeight="true" outlineLevel="0" collapsed="false">
      <c r="A130" s="157"/>
      <c r="B130" s="157"/>
      <c r="C130" s="124"/>
      <c r="D130" s="124"/>
      <c r="E130" s="158"/>
      <c r="F130" s="130"/>
    </row>
    <row r="131" s="45" customFormat="true" ht="14.25" hidden="false" customHeight="true" outlineLevel="0" collapsed="false">
      <c r="A131" s="157"/>
      <c r="B131" s="157"/>
      <c r="C131" s="124"/>
      <c r="D131" s="124"/>
      <c r="E131" s="158"/>
      <c r="F131" s="130"/>
    </row>
    <row r="132" s="45" customFormat="true" ht="14.25" hidden="false" customHeight="true" outlineLevel="0" collapsed="false">
      <c r="A132" s="157"/>
      <c r="B132" s="157"/>
      <c r="C132" s="124"/>
      <c r="D132" s="124"/>
      <c r="E132" s="158"/>
      <c r="F132" s="130"/>
    </row>
    <row r="133" s="45" customFormat="true" ht="14.25" hidden="false" customHeight="true" outlineLevel="0" collapsed="false">
      <c r="A133" s="157"/>
      <c r="B133" s="157"/>
      <c r="C133" s="124"/>
      <c r="D133" s="124"/>
      <c r="E133" s="158"/>
      <c r="F133" s="130"/>
    </row>
    <row r="134" s="45" customFormat="true" ht="14.25" hidden="false" customHeight="true" outlineLevel="0" collapsed="false">
      <c r="A134" s="157"/>
      <c r="B134" s="157"/>
      <c r="C134" s="124"/>
      <c r="D134" s="124"/>
      <c r="E134" s="158"/>
      <c r="F134" s="130"/>
    </row>
    <row r="135" s="45" customFormat="true" ht="14.25" hidden="false" customHeight="true" outlineLevel="0" collapsed="false">
      <c r="A135" s="157"/>
      <c r="B135" s="157"/>
      <c r="C135" s="124"/>
      <c r="D135" s="124"/>
      <c r="E135" s="158"/>
      <c r="F135" s="130"/>
    </row>
    <row r="136" s="45" customFormat="true" ht="14.25" hidden="false" customHeight="true" outlineLevel="0" collapsed="false">
      <c r="A136" s="157"/>
      <c r="B136" s="157"/>
      <c r="C136" s="124"/>
      <c r="D136" s="124"/>
      <c r="E136" s="158"/>
      <c r="F136" s="130"/>
    </row>
    <row r="137" s="45" customFormat="true" ht="14.25" hidden="false" customHeight="true" outlineLevel="0" collapsed="false">
      <c r="A137" s="157"/>
      <c r="B137" s="157"/>
      <c r="C137" s="124"/>
      <c r="D137" s="124"/>
      <c r="E137" s="158"/>
      <c r="F137" s="130"/>
    </row>
    <row r="138" s="45" customFormat="true" ht="14.25" hidden="false" customHeight="true" outlineLevel="0" collapsed="false">
      <c r="A138" s="157"/>
      <c r="B138" s="157"/>
      <c r="C138" s="124"/>
      <c r="D138" s="124"/>
      <c r="E138" s="158"/>
      <c r="F138" s="130"/>
    </row>
    <row r="139" s="45" customFormat="true" ht="14.25" hidden="false" customHeight="true" outlineLevel="0" collapsed="false">
      <c r="A139" s="157"/>
      <c r="B139" s="157"/>
      <c r="C139" s="124"/>
      <c r="D139" s="124"/>
      <c r="E139" s="158"/>
      <c r="F139" s="130"/>
    </row>
    <row r="140" s="45" customFormat="true" ht="14.25" hidden="false" customHeight="true" outlineLevel="0" collapsed="false">
      <c r="A140" s="157"/>
      <c r="B140" s="157"/>
      <c r="C140" s="124"/>
      <c r="D140" s="124"/>
      <c r="E140" s="158"/>
      <c r="F140" s="130"/>
    </row>
    <row r="141" s="45" customFormat="true" ht="14.25" hidden="false" customHeight="true" outlineLevel="0" collapsed="false">
      <c r="A141" s="157"/>
      <c r="B141" s="157"/>
      <c r="C141" s="124"/>
      <c r="D141" s="124"/>
      <c r="E141" s="158"/>
      <c r="F141" s="130"/>
    </row>
    <row r="142" s="45" customFormat="true" ht="14.25" hidden="false" customHeight="true" outlineLevel="0" collapsed="false">
      <c r="A142" s="157"/>
      <c r="B142" s="157"/>
      <c r="C142" s="124"/>
      <c r="D142" s="124"/>
      <c r="E142" s="158"/>
      <c r="F142" s="130"/>
    </row>
    <row r="143" s="45" customFormat="true" ht="14.25" hidden="false" customHeight="true" outlineLevel="0" collapsed="false">
      <c r="A143" s="157"/>
      <c r="B143" s="157"/>
      <c r="C143" s="124"/>
      <c r="D143" s="124"/>
      <c r="E143" s="158"/>
      <c r="F143" s="130"/>
    </row>
    <row r="144" s="45" customFormat="true" ht="14.25" hidden="false" customHeight="true" outlineLevel="0" collapsed="false">
      <c r="A144" s="157"/>
      <c r="B144" s="157"/>
      <c r="C144" s="124"/>
      <c r="D144" s="124"/>
      <c r="E144" s="158"/>
      <c r="F144" s="130"/>
    </row>
    <row r="145" s="45" customFormat="true" ht="14.25" hidden="false" customHeight="true" outlineLevel="0" collapsed="false">
      <c r="A145" s="157"/>
      <c r="B145" s="157"/>
      <c r="C145" s="124"/>
      <c r="D145" s="124"/>
      <c r="E145" s="158"/>
      <c r="F145" s="130"/>
    </row>
    <row r="146" s="45" customFormat="true" ht="14.25" hidden="false" customHeight="true" outlineLevel="0" collapsed="false">
      <c r="A146" s="157"/>
      <c r="B146" s="157"/>
      <c r="C146" s="124"/>
      <c r="D146" s="124"/>
      <c r="E146" s="158"/>
      <c r="F146" s="130"/>
    </row>
    <row r="147" s="45" customFormat="true" ht="14.25" hidden="false" customHeight="true" outlineLevel="0" collapsed="false">
      <c r="A147" s="157"/>
      <c r="B147" s="157"/>
      <c r="C147" s="124"/>
      <c r="D147" s="124"/>
      <c r="E147" s="158"/>
      <c r="F147" s="130"/>
    </row>
    <row r="148" s="45" customFormat="true" ht="14.25" hidden="false" customHeight="true" outlineLevel="0" collapsed="false">
      <c r="A148" s="157"/>
      <c r="B148" s="157"/>
      <c r="C148" s="124"/>
      <c r="D148" s="124"/>
      <c r="E148" s="158"/>
      <c r="F148" s="130"/>
    </row>
    <row r="149" s="45" customFormat="true" ht="14.25" hidden="false" customHeight="true" outlineLevel="0" collapsed="false">
      <c r="A149" s="157"/>
      <c r="B149" s="157"/>
      <c r="C149" s="124"/>
      <c r="D149" s="124"/>
      <c r="E149" s="158"/>
      <c r="F149" s="130"/>
    </row>
    <row r="150" s="45" customFormat="true" ht="14.25" hidden="false" customHeight="true" outlineLevel="0" collapsed="false">
      <c r="A150" s="157"/>
      <c r="B150" s="157"/>
      <c r="C150" s="124"/>
      <c r="D150" s="124"/>
      <c r="E150" s="158"/>
      <c r="F150" s="130"/>
    </row>
    <row r="151" s="45" customFormat="true" ht="14.25" hidden="false" customHeight="true" outlineLevel="0" collapsed="false">
      <c r="A151" s="157"/>
      <c r="B151" s="157"/>
      <c r="C151" s="124"/>
      <c r="D151" s="124"/>
      <c r="E151" s="158"/>
      <c r="F151" s="130"/>
    </row>
    <row r="152" s="45" customFormat="true" ht="14.25" hidden="false" customHeight="true" outlineLevel="0" collapsed="false">
      <c r="A152" s="157"/>
      <c r="B152" s="157"/>
      <c r="C152" s="124"/>
      <c r="D152" s="124"/>
      <c r="E152" s="158"/>
      <c r="F152" s="130"/>
    </row>
    <row r="153" s="45" customFormat="true" ht="14.25" hidden="false" customHeight="true" outlineLevel="0" collapsed="false">
      <c r="A153" s="157"/>
      <c r="B153" s="157"/>
      <c r="C153" s="124"/>
      <c r="D153" s="124"/>
      <c r="E153" s="158"/>
      <c r="F153" s="130"/>
    </row>
    <row r="154" s="45" customFormat="true" ht="14.25" hidden="false" customHeight="true" outlineLevel="0" collapsed="false">
      <c r="A154" s="157"/>
      <c r="B154" s="157"/>
      <c r="C154" s="124"/>
      <c r="D154" s="124"/>
      <c r="E154" s="158"/>
      <c r="F154" s="130"/>
    </row>
    <row r="155" s="45" customFormat="true" ht="14.25" hidden="false" customHeight="true" outlineLevel="0" collapsed="false">
      <c r="A155" s="157"/>
      <c r="B155" s="157"/>
      <c r="C155" s="124"/>
      <c r="D155" s="124"/>
      <c r="E155" s="158"/>
      <c r="F155" s="130"/>
    </row>
    <row r="156" s="45" customFormat="true" ht="14.25" hidden="false" customHeight="true" outlineLevel="0" collapsed="false">
      <c r="A156" s="157"/>
      <c r="B156" s="157"/>
      <c r="C156" s="124"/>
      <c r="D156" s="124"/>
      <c r="E156" s="158"/>
      <c r="F156" s="130"/>
    </row>
    <row r="157" s="45" customFormat="true" ht="14.25" hidden="false" customHeight="true" outlineLevel="0" collapsed="false">
      <c r="A157" s="157"/>
      <c r="B157" s="157"/>
      <c r="C157" s="124"/>
      <c r="D157" s="124"/>
      <c r="E157" s="158"/>
      <c r="F157" s="130"/>
    </row>
    <row r="158" s="45" customFormat="true" ht="14.25" hidden="false" customHeight="true" outlineLevel="0" collapsed="false">
      <c r="A158" s="157"/>
      <c r="B158" s="157"/>
      <c r="C158" s="124"/>
      <c r="D158" s="124"/>
      <c r="E158" s="158"/>
      <c r="F158" s="130"/>
    </row>
    <row r="159" s="45" customFormat="true" ht="14.25" hidden="false" customHeight="true" outlineLevel="0" collapsed="false">
      <c r="A159" s="157"/>
      <c r="B159" s="157"/>
      <c r="C159" s="124"/>
      <c r="D159" s="124"/>
      <c r="E159" s="158"/>
      <c r="F159" s="130"/>
    </row>
    <row r="160" s="45" customFormat="true" ht="14.25" hidden="false" customHeight="true" outlineLevel="0" collapsed="false">
      <c r="A160" s="157"/>
      <c r="B160" s="157"/>
      <c r="C160" s="124"/>
      <c r="D160" s="124"/>
      <c r="E160" s="158"/>
      <c r="F160" s="130"/>
    </row>
    <row r="161" s="45" customFormat="true" ht="14.25" hidden="false" customHeight="true" outlineLevel="0" collapsed="false">
      <c r="A161" s="157"/>
      <c r="B161" s="157"/>
      <c r="C161" s="124"/>
      <c r="D161" s="124"/>
      <c r="E161" s="158"/>
      <c r="F161" s="130"/>
    </row>
    <row r="162" s="45" customFormat="true" ht="14.25" hidden="false" customHeight="true" outlineLevel="0" collapsed="false">
      <c r="A162" s="157"/>
      <c r="B162" s="157"/>
      <c r="C162" s="124"/>
      <c r="D162" s="124"/>
      <c r="E162" s="158"/>
      <c r="F162" s="130"/>
    </row>
    <row r="163" s="45" customFormat="true" ht="14.25" hidden="false" customHeight="true" outlineLevel="0" collapsed="false">
      <c r="A163" s="157"/>
      <c r="B163" s="157"/>
      <c r="C163" s="124"/>
      <c r="D163" s="124"/>
      <c r="E163" s="158"/>
      <c r="F163" s="130"/>
    </row>
    <row r="164" s="45" customFormat="true" ht="14.25" hidden="false" customHeight="true" outlineLevel="0" collapsed="false">
      <c r="A164" s="157"/>
      <c r="B164" s="157"/>
      <c r="C164" s="124"/>
      <c r="D164" s="124"/>
      <c r="E164" s="158"/>
      <c r="F164" s="130"/>
    </row>
    <row r="165" s="45" customFormat="true" ht="14.25" hidden="false" customHeight="true" outlineLevel="0" collapsed="false">
      <c r="A165" s="157"/>
      <c r="B165" s="157"/>
      <c r="C165" s="124"/>
      <c r="D165" s="124"/>
      <c r="E165" s="158"/>
      <c r="F165" s="130"/>
    </row>
    <row r="166" s="45" customFormat="true" ht="14.25" hidden="false" customHeight="true" outlineLevel="0" collapsed="false">
      <c r="A166" s="157"/>
      <c r="B166" s="157"/>
      <c r="C166" s="124"/>
      <c r="D166" s="124"/>
      <c r="E166" s="158"/>
      <c r="F166" s="130"/>
    </row>
    <row r="167" s="45" customFormat="true" ht="14.25" hidden="false" customHeight="true" outlineLevel="0" collapsed="false">
      <c r="A167" s="157"/>
      <c r="B167" s="157"/>
      <c r="C167" s="124"/>
      <c r="D167" s="124"/>
      <c r="E167" s="158"/>
      <c r="F167" s="130"/>
    </row>
    <row r="168" s="45" customFormat="true" ht="14.25" hidden="false" customHeight="true" outlineLevel="0" collapsed="false">
      <c r="A168" s="157"/>
      <c r="B168" s="157"/>
      <c r="C168" s="124"/>
      <c r="D168" s="124"/>
      <c r="E168" s="158"/>
      <c r="F168" s="130"/>
    </row>
    <row r="169" s="45" customFormat="true" ht="14.25" hidden="false" customHeight="true" outlineLevel="0" collapsed="false">
      <c r="A169" s="157"/>
      <c r="B169" s="157"/>
      <c r="C169" s="124"/>
      <c r="D169" s="124"/>
      <c r="E169" s="158"/>
      <c r="F169" s="130"/>
    </row>
    <row r="170" s="45" customFormat="true" ht="14.25" hidden="false" customHeight="true" outlineLevel="0" collapsed="false">
      <c r="A170" s="157"/>
      <c r="B170" s="157"/>
      <c r="C170" s="124"/>
      <c r="D170" s="124"/>
      <c r="E170" s="158"/>
      <c r="F170" s="130"/>
    </row>
    <row r="171" s="45" customFormat="true" ht="14.25" hidden="false" customHeight="true" outlineLevel="0" collapsed="false">
      <c r="A171" s="157"/>
      <c r="B171" s="157"/>
      <c r="C171" s="124"/>
      <c r="D171" s="124"/>
      <c r="E171" s="158"/>
      <c r="F171" s="130"/>
    </row>
    <row r="172" s="45" customFormat="true" ht="14.25" hidden="false" customHeight="true" outlineLevel="0" collapsed="false">
      <c r="A172" s="157"/>
      <c r="B172" s="157"/>
      <c r="C172" s="124"/>
      <c r="D172" s="124"/>
      <c r="E172" s="158"/>
      <c r="F172" s="130"/>
    </row>
    <row r="173" s="45" customFormat="true" ht="14.25" hidden="false" customHeight="true" outlineLevel="0" collapsed="false">
      <c r="A173" s="157"/>
      <c r="B173" s="157"/>
      <c r="C173" s="124"/>
      <c r="D173" s="124"/>
      <c r="E173" s="158"/>
      <c r="F173" s="130"/>
    </row>
    <row r="174" s="45" customFormat="true" ht="14.25" hidden="false" customHeight="true" outlineLevel="0" collapsed="false">
      <c r="A174" s="157"/>
      <c r="B174" s="157"/>
      <c r="C174" s="124"/>
      <c r="D174" s="124"/>
      <c r="E174" s="158"/>
      <c r="F174" s="130"/>
    </row>
    <row r="175" s="45" customFormat="true" ht="14.25" hidden="false" customHeight="true" outlineLevel="0" collapsed="false">
      <c r="A175" s="157"/>
      <c r="B175" s="157"/>
      <c r="C175" s="124"/>
      <c r="D175" s="124"/>
      <c r="E175" s="158"/>
      <c r="F175" s="130"/>
    </row>
    <row r="176" s="45" customFormat="true" ht="14.25" hidden="false" customHeight="true" outlineLevel="0" collapsed="false">
      <c r="A176" s="157"/>
      <c r="B176" s="157"/>
      <c r="C176" s="124"/>
      <c r="D176" s="124"/>
      <c r="E176" s="158"/>
      <c r="F176" s="130"/>
    </row>
    <row r="177" s="45" customFormat="true" ht="14.25" hidden="false" customHeight="true" outlineLevel="0" collapsed="false">
      <c r="A177" s="157"/>
      <c r="B177" s="157"/>
      <c r="C177" s="124"/>
      <c r="D177" s="124"/>
      <c r="E177" s="158"/>
      <c r="F177" s="130"/>
    </row>
    <row r="178" s="45" customFormat="true" ht="14.25" hidden="false" customHeight="true" outlineLevel="0" collapsed="false">
      <c r="A178" s="157"/>
      <c r="B178" s="157"/>
      <c r="C178" s="124"/>
      <c r="D178" s="124"/>
      <c r="E178" s="158"/>
      <c r="F178" s="130"/>
    </row>
    <row r="179" s="45" customFormat="true" ht="14.25" hidden="false" customHeight="true" outlineLevel="0" collapsed="false">
      <c r="A179" s="157"/>
      <c r="B179" s="157"/>
      <c r="C179" s="124"/>
      <c r="D179" s="124"/>
      <c r="E179" s="158"/>
      <c r="F179" s="130"/>
    </row>
    <row r="180" s="45" customFormat="true" ht="14.25" hidden="false" customHeight="true" outlineLevel="0" collapsed="false">
      <c r="A180" s="157"/>
      <c r="B180" s="157"/>
      <c r="C180" s="124"/>
      <c r="D180" s="124"/>
      <c r="E180" s="158"/>
      <c r="F180" s="130"/>
    </row>
    <row r="181" s="45" customFormat="true" ht="14.25" hidden="false" customHeight="true" outlineLevel="0" collapsed="false">
      <c r="A181" s="157"/>
      <c r="B181" s="157"/>
      <c r="C181" s="124"/>
      <c r="D181" s="124"/>
      <c r="E181" s="158"/>
      <c r="F181" s="130"/>
    </row>
    <row r="182" s="45" customFormat="true" ht="14.25" hidden="false" customHeight="true" outlineLevel="0" collapsed="false">
      <c r="A182" s="157"/>
      <c r="B182" s="157"/>
      <c r="C182" s="124"/>
      <c r="D182" s="124"/>
      <c r="E182" s="158"/>
      <c r="F182" s="130"/>
    </row>
    <row r="183" s="45" customFormat="true" ht="14.25" hidden="false" customHeight="true" outlineLevel="0" collapsed="false">
      <c r="A183" s="157"/>
      <c r="B183" s="157"/>
      <c r="C183" s="124"/>
      <c r="D183" s="124"/>
      <c r="E183" s="158"/>
      <c r="F183" s="130"/>
    </row>
    <row r="184" s="45" customFormat="true" ht="14.25" hidden="false" customHeight="true" outlineLevel="0" collapsed="false">
      <c r="A184" s="157"/>
      <c r="B184" s="157"/>
      <c r="C184" s="124"/>
      <c r="D184" s="124"/>
      <c r="E184" s="158"/>
      <c r="F184" s="130"/>
    </row>
    <row r="185" s="45" customFormat="true" ht="14.25" hidden="false" customHeight="true" outlineLevel="0" collapsed="false">
      <c r="A185" s="157"/>
      <c r="B185" s="157"/>
      <c r="C185" s="124"/>
      <c r="D185" s="124"/>
      <c r="E185" s="158"/>
      <c r="F185" s="130"/>
    </row>
    <row r="186" s="45" customFormat="true" ht="14.25" hidden="false" customHeight="true" outlineLevel="0" collapsed="false">
      <c r="A186" s="157"/>
      <c r="B186" s="157"/>
      <c r="C186" s="124"/>
      <c r="D186" s="124"/>
      <c r="E186" s="158"/>
      <c r="F186" s="130"/>
    </row>
    <row r="187" s="45" customFormat="true" ht="14.25" hidden="false" customHeight="true" outlineLevel="0" collapsed="false">
      <c r="A187" s="157"/>
      <c r="B187" s="157"/>
      <c r="C187" s="124"/>
      <c r="D187" s="124"/>
      <c r="E187" s="158"/>
      <c r="F187" s="130"/>
    </row>
    <row r="188" s="45" customFormat="true" ht="14.25" hidden="false" customHeight="true" outlineLevel="0" collapsed="false">
      <c r="A188" s="157"/>
      <c r="B188" s="157"/>
      <c r="C188" s="124"/>
      <c r="D188" s="124"/>
      <c r="E188" s="158"/>
      <c r="F188" s="130"/>
    </row>
    <row r="189" s="45" customFormat="true" ht="14.25" hidden="false" customHeight="true" outlineLevel="0" collapsed="false">
      <c r="A189" s="157"/>
      <c r="B189" s="157"/>
      <c r="C189" s="124"/>
      <c r="D189" s="124"/>
      <c r="E189" s="158"/>
      <c r="F189" s="130"/>
    </row>
    <row r="190" s="45" customFormat="true" ht="14.25" hidden="false" customHeight="true" outlineLevel="0" collapsed="false">
      <c r="A190" s="157"/>
      <c r="B190" s="157"/>
      <c r="C190" s="124"/>
      <c r="D190" s="124"/>
      <c r="E190" s="158"/>
      <c r="F190" s="130"/>
    </row>
    <row r="191" s="45" customFormat="true" ht="14.25" hidden="false" customHeight="true" outlineLevel="0" collapsed="false">
      <c r="A191" s="157"/>
      <c r="B191" s="157"/>
      <c r="C191" s="124"/>
      <c r="D191" s="124"/>
      <c r="E191" s="158"/>
      <c r="F191" s="130"/>
    </row>
    <row r="192" s="45" customFormat="true" ht="14.25" hidden="false" customHeight="true" outlineLevel="0" collapsed="false">
      <c r="A192" s="157"/>
      <c r="B192" s="157"/>
      <c r="C192" s="124"/>
      <c r="D192" s="124"/>
      <c r="E192" s="158"/>
      <c r="F192" s="130"/>
    </row>
    <row r="193" s="45" customFormat="true" ht="14.25" hidden="false" customHeight="true" outlineLevel="0" collapsed="false">
      <c r="A193" s="157"/>
      <c r="B193" s="157"/>
      <c r="C193" s="124"/>
      <c r="D193" s="124"/>
      <c r="E193" s="158"/>
      <c r="F193" s="130"/>
    </row>
    <row r="194" s="45" customFormat="true" ht="14.25" hidden="false" customHeight="true" outlineLevel="0" collapsed="false">
      <c r="A194" s="157"/>
      <c r="B194" s="157"/>
      <c r="C194" s="124"/>
      <c r="D194" s="124"/>
      <c r="E194" s="158"/>
      <c r="F194" s="130"/>
    </row>
    <row r="195" s="45" customFormat="true" ht="14.25" hidden="false" customHeight="true" outlineLevel="0" collapsed="false">
      <c r="A195" s="157"/>
      <c r="B195" s="157"/>
      <c r="C195" s="124"/>
      <c r="D195" s="124"/>
      <c r="E195" s="158"/>
      <c r="F195" s="130"/>
    </row>
    <row r="196" s="45" customFormat="true" ht="14.25" hidden="false" customHeight="true" outlineLevel="0" collapsed="false">
      <c r="A196" s="157"/>
      <c r="B196" s="157"/>
      <c r="C196" s="124"/>
      <c r="D196" s="124"/>
      <c r="E196" s="158"/>
      <c r="F196" s="130"/>
    </row>
    <row r="197" s="45" customFormat="true" ht="14.25" hidden="false" customHeight="true" outlineLevel="0" collapsed="false">
      <c r="A197" s="157"/>
      <c r="B197" s="157"/>
      <c r="C197" s="124"/>
      <c r="D197" s="124"/>
      <c r="E197" s="158"/>
      <c r="F197" s="130"/>
    </row>
    <row r="198" s="45" customFormat="true" ht="12.8" hidden="false" customHeight="false" outlineLevel="0" collapsed="false">
      <c r="A198" s="157"/>
      <c r="B198" s="157"/>
      <c r="C198" s="124"/>
      <c r="D198" s="124"/>
      <c r="E198" s="158"/>
      <c r="F198" s="130"/>
    </row>
    <row r="199" s="45" customFormat="true" ht="12.8" hidden="false" customHeight="false" outlineLevel="0" collapsed="false">
      <c r="A199" s="157"/>
      <c r="B199" s="157"/>
      <c r="C199" s="124"/>
      <c r="D199" s="124"/>
      <c r="E199" s="158"/>
      <c r="F199" s="130"/>
    </row>
    <row r="200" s="45" customFormat="true" ht="12.8" hidden="false" customHeight="false" outlineLevel="0" collapsed="false">
      <c r="A200" s="157"/>
      <c r="B200" s="157"/>
      <c r="C200" s="124"/>
      <c r="D200" s="124"/>
      <c r="E200" s="158"/>
      <c r="F200" s="130"/>
    </row>
    <row r="201" s="45" customFormat="true" ht="12.8" hidden="false" customHeight="false" outlineLevel="0" collapsed="false">
      <c r="A201" s="157"/>
      <c r="B201" s="157"/>
      <c r="C201" s="124"/>
      <c r="D201" s="124"/>
      <c r="E201" s="158"/>
      <c r="F201" s="130"/>
    </row>
    <row r="202" s="45" customFormat="true" ht="12" hidden="false" customHeight="false" outlineLevel="0" collapsed="false">
      <c r="A202" s="157"/>
      <c r="B202" s="157"/>
      <c r="C202" s="124"/>
      <c r="D202" s="124"/>
      <c r="E202" s="158"/>
      <c r="F202" s="130"/>
    </row>
    <row r="203" s="45" customFormat="true" ht="12" hidden="false" customHeight="false" outlineLevel="0" collapsed="false">
      <c r="A203" s="157"/>
      <c r="B203" s="157"/>
      <c r="C203" s="124"/>
      <c r="D203" s="124"/>
      <c r="E203" s="158"/>
      <c r="F203" s="130"/>
    </row>
    <row r="204" s="45" customFormat="true" ht="12" hidden="false" customHeight="false" outlineLevel="0" collapsed="false">
      <c r="A204" s="157"/>
      <c r="B204" s="157"/>
      <c r="C204" s="124"/>
      <c r="D204" s="124"/>
      <c r="E204" s="158"/>
      <c r="F204" s="130"/>
    </row>
    <row r="205" s="45" customFormat="true" ht="12" hidden="false" customHeight="false" outlineLevel="0" collapsed="false">
      <c r="A205" s="157"/>
      <c r="B205" s="157"/>
      <c r="C205" s="124"/>
      <c r="D205" s="124"/>
      <c r="E205" s="158"/>
      <c r="F205" s="130"/>
    </row>
    <row r="206" s="45" customFormat="true" ht="12" hidden="false" customHeight="false" outlineLevel="0" collapsed="false">
      <c r="A206" s="157"/>
      <c r="B206" s="157"/>
      <c r="C206" s="124"/>
      <c r="D206" s="124"/>
      <c r="E206" s="158"/>
      <c r="F206" s="130"/>
    </row>
    <row r="207" s="45" customFormat="true" ht="12" hidden="false" customHeight="false" outlineLevel="0" collapsed="false">
      <c r="A207" s="157"/>
      <c r="B207" s="157"/>
      <c r="C207" s="124"/>
      <c r="D207" s="124"/>
      <c r="E207" s="158"/>
      <c r="F207" s="130"/>
    </row>
    <row r="208" s="45" customFormat="true" ht="12" hidden="false" customHeight="false" outlineLevel="0" collapsed="false">
      <c r="A208" s="157"/>
      <c r="B208" s="157"/>
      <c r="C208" s="124"/>
      <c r="D208" s="124"/>
      <c r="E208" s="158"/>
      <c r="F208" s="130"/>
    </row>
    <row r="209" s="45" customFormat="true" ht="12" hidden="false" customHeight="false" outlineLevel="0" collapsed="false">
      <c r="A209" s="157"/>
      <c r="B209" s="157"/>
      <c r="C209" s="124"/>
      <c r="D209" s="124"/>
      <c r="E209" s="158"/>
      <c r="F209" s="130"/>
    </row>
    <row r="210" s="45" customFormat="true" ht="12" hidden="false" customHeight="false" outlineLevel="0" collapsed="false">
      <c r="A210" s="157"/>
      <c r="B210" s="157"/>
      <c r="C210" s="124"/>
      <c r="D210" s="124"/>
      <c r="E210" s="158"/>
      <c r="F210" s="130"/>
    </row>
    <row r="211" s="45" customFormat="true" ht="12" hidden="false" customHeight="false" outlineLevel="0" collapsed="false">
      <c r="A211" s="157"/>
      <c r="B211" s="157"/>
      <c r="C211" s="124"/>
      <c r="D211" s="124"/>
      <c r="E211" s="158"/>
      <c r="F211" s="130"/>
    </row>
    <row r="212" s="45" customFormat="true" ht="12" hidden="false" customHeight="false" outlineLevel="0" collapsed="false">
      <c r="A212" s="157"/>
      <c r="B212" s="157"/>
      <c r="C212" s="124"/>
      <c r="D212" s="124"/>
      <c r="E212" s="158"/>
      <c r="F212" s="130"/>
    </row>
    <row r="213" s="45" customFormat="true" ht="12" hidden="false" customHeight="false" outlineLevel="0" collapsed="false">
      <c r="A213" s="157"/>
      <c r="B213" s="157"/>
      <c r="C213" s="124"/>
      <c r="D213" s="124"/>
      <c r="E213" s="158"/>
      <c r="F213" s="130"/>
    </row>
    <row r="214" s="45" customFormat="true" ht="12" hidden="false" customHeight="false" outlineLevel="0" collapsed="false">
      <c r="A214" s="157"/>
      <c r="B214" s="157"/>
      <c r="C214" s="124"/>
      <c r="D214" s="124"/>
      <c r="E214" s="158"/>
      <c r="F214" s="130"/>
    </row>
    <row r="215" s="45" customFormat="true" ht="12" hidden="false" customHeight="false" outlineLevel="0" collapsed="false">
      <c r="A215" s="157"/>
      <c r="B215" s="157"/>
      <c r="C215" s="124"/>
      <c r="D215" s="124"/>
      <c r="E215" s="158"/>
      <c r="F215" s="130"/>
    </row>
    <row r="216" s="45" customFormat="true" ht="12" hidden="false" customHeight="false" outlineLevel="0" collapsed="false">
      <c r="A216" s="157"/>
      <c r="B216" s="157"/>
      <c r="C216" s="124"/>
      <c r="D216" s="124"/>
      <c r="E216" s="158"/>
      <c r="F216" s="130"/>
    </row>
    <row r="217" s="45" customFormat="true" ht="12" hidden="false" customHeight="false" outlineLevel="0" collapsed="false">
      <c r="A217" s="157"/>
      <c r="B217" s="157"/>
      <c r="C217" s="124"/>
      <c r="D217" s="124"/>
      <c r="E217" s="158"/>
      <c r="F217" s="130"/>
    </row>
    <row r="218" s="45" customFormat="true" ht="12" hidden="false" customHeight="false" outlineLevel="0" collapsed="false">
      <c r="A218" s="157"/>
      <c r="B218" s="157"/>
      <c r="C218" s="124"/>
      <c r="D218" s="124"/>
      <c r="E218" s="158"/>
      <c r="F218" s="130"/>
    </row>
    <row r="219" s="45" customFormat="true" ht="12" hidden="false" customHeight="false" outlineLevel="0" collapsed="false">
      <c r="A219" s="157"/>
      <c r="B219" s="157"/>
      <c r="C219" s="124"/>
      <c r="D219" s="124"/>
      <c r="E219" s="158"/>
      <c r="F219" s="130"/>
    </row>
    <row r="220" s="45" customFormat="true" ht="12" hidden="false" customHeight="false" outlineLevel="0" collapsed="false">
      <c r="A220" s="157"/>
      <c r="B220" s="157"/>
      <c r="C220" s="124"/>
      <c r="D220" s="124"/>
      <c r="E220" s="158"/>
      <c r="F220" s="130"/>
    </row>
    <row r="221" s="45" customFormat="true" ht="12" hidden="false" customHeight="false" outlineLevel="0" collapsed="false">
      <c r="A221" s="157"/>
      <c r="B221" s="157"/>
      <c r="C221" s="124"/>
      <c r="D221" s="124"/>
      <c r="E221" s="158"/>
      <c r="F221" s="130"/>
    </row>
    <row r="222" s="45" customFormat="true" ht="12" hidden="false" customHeight="false" outlineLevel="0" collapsed="false">
      <c r="A222" s="157"/>
      <c r="B222" s="157"/>
      <c r="C222" s="124"/>
      <c r="D222" s="124"/>
      <c r="E222" s="158"/>
      <c r="F222" s="130"/>
    </row>
    <row r="223" s="45" customFormat="true" ht="12" hidden="false" customHeight="false" outlineLevel="0" collapsed="false">
      <c r="A223" s="157"/>
      <c r="B223" s="157"/>
      <c r="C223" s="124"/>
      <c r="D223" s="124"/>
      <c r="E223" s="158"/>
      <c r="F223" s="130"/>
    </row>
    <row r="224" s="45" customFormat="true" ht="12" hidden="false" customHeight="false" outlineLevel="0" collapsed="false">
      <c r="A224" s="157"/>
      <c r="B224" s="157"/>
      <c r="C224" s="124"/>
      <c r="D224" s="124"/>
      <c r="E224" s="158"/>
      <c r="F224" s="130"/>
    </row>
    <row r="225" s="45" customFormat="true" ht="12" hidden="false" customHeight="false" outlineLevel="0" collapsed="false">
      <c r="A225" s="157"/>
      <c r="B225" s="157"/>
      <c r="C225" s="124"/>
      <c r="D225" s="124"/>
      <c r="E225" s="158"/>
      <c r="F225" s="130"/>
    </row>
    <row r="226" s="45" customFormat="true" ht="12" hidden="false" customHeight="false" outlineLevel="0" collapsed="false">
      <c r="A226" s="157"/>
      <c r="B226" s="157"/>
      <c r="C226" s="124"/>
      <c r="D226" s="124"/>
      <c r="E226" s="158"/>
      <c r="F226" s="130"/>
    </row>
    <row r="227" s="45" customFormat="true" ht="12" hidden="false" customHeight="false" outlineLevel="0" collapsed="false">
      <c r="A227" s="157"/>
      <c r="B227" s="157"/>
      <c r="C227" s="124"/>
      <c r="D227" s="124"/>
      <c r="E227" s="158"/>
      <c r="F227" s="130"/>
    </row>
    <row r="228" s="45" customFormat="true" ht="12" hidden="false" customHeight="false" outlineLevel="0" collapsed="false">
      <c r="A228" s="157"/>
      <c r="B228" s="157"/>
      <c r="C228" s="124"/>
      <c r="D228" s="124"/>
      <c r="E228" s="158"/>
      <c r="F228" s="130"/>
    </row>
    <row r="229" s="45" customFormat="true" ht="12" hidden="false" customHeight="false" outlineLevel="0" collapsed="false">
      <c r="A229" s="157"/>
      <c r="B229" s="157"/>
      <c r="C229" s="124"/>
      <c r="D229" s="124"/>
      <c r="E229" s="158"/>
      <c r="F229" s="130"/>
    </row>
    <row r="230" s="45" customFormat="true" ht="12" hidden="false" customHeight="false" outlineLevel="0" collapsed="false">
      <c r="A230" s="157"/>
      <c r="B230" s="157"/>
      <c r="C230" s="124"/>
      <c r="D230" s="124"/>
      <c r="E230" s="158"/>
      <c r="F230" s="130"/>
    </row>
    <row r="231" s="45" customFormat="true" ht="12" hidden="false" customHeight="false" outlineLevel="0" collapsed="false">
      <c r="A231" s="157"/>
      <c r="B231" s="157"/>
      <c r="C231" s="124"/>
      <c r="D231" s="124"/>
      <c r="E231" s="158"/>
      <c r="F231" s="130"/>
    </row>
    <row r="232" s="45" customFormat="true" ht="12" hidden="false" customHeight="false" outlineLevel="0" collapsed="false">
      <c r="A232" s="157"/>
      <c r="B232" s="157"/>
      <c r="C232" s="124"/>
      <c r="D232" s="124"/>
      <c r="E232" s="158"/>
      <c r="F232" s="130"/>
    </row>
    <row r="233" s="45" customFormat="true" ht="12" hidden="false" customHeight="false" outlineLevel="0" collapsed="false">
      <c r="A233" s="157"/>
      <c r="B233" s="157"/>
      <c r="C233" s="124"/>
      <c r="D233" s="124"/>
      <c r="E233" s="158"/>
      <c r="F233" s="130"/>
    </row>
    <row r="234" s="45" customFormat="true" ht="12" hidden="false" customHeight="false" outlineLevel="0" collapsed="false">
      <c r="A234" s="157"/>
      <c r="B234" s="157"/>
      <c r="C234" s="124"/>
      <c r="D234" s="124"/>
      <c r="E234" s="158"/>
      <c r="F234" s="130"/>
    </row>
    <row r="235" s="45" customFormat="true" ht="12" hidden="false" customHeight="false" outlineLevel="0" collapsed="false">
      <c r="A235" s="157"/>
      <c r="B235" s="157"/>
      <c r="C235" s="124"/>
      <c r="D235" s="124"/>
      <c r="E235" s="158"/>
      <c r="F235" s="130"/>
    </row>
    <row r="236" s="45" customFormat="true" ht="12" hidden="false" customHeight="false" outlineLevel="0" collapsed="false">
      <c r="A236" s="157"/>
      <c r="B236" s="157"/>
      <c r="C236" s="124"/>
      <c r="D236" s="124"/>
      <c r="E236" s="158"/>
      <c r="F236" s="130"/>
    </row>
    <row r="237" s="45" customFormat="true" ht="12" hidden="false" customHeight="false" outlineLevel="0" collapsed="false">
      <c r="A237" s="157"/>
      <c r="B237" s="157"/>
      <c r="C237" s="124"/>
      <c r="D237" s="124"/>
      <c r="E237" s="158"/>
      <c r="F237" s="130"/>
    </row>
    <row r="238" s="45" customFormat="true" ht="12" hidden="false" customHeight="false" outlineLevel="0" collapsed="false">
      <c r="A238" s="157"/>
      <c r="B238" s="157"/>
      <c r="C238" s="124"/>
      <c r="D238" s="124"/>
      <c r="E238" s="158"/>
      <c r="F238" s="130"/>
    </row>
    <row r="239" s="45" customFormat="true" ht="12" hidden="false" customHeight="false" outlineLevel="0" collapsed="false">
      <c r="A239" s="157"/>
      <c r="B239" s="157"/>
      <c r="C239" s="124"/>
      <c r="D239" s="124"/>
      <c r="E239" s="158"/>
      <c r="F239" s="130"/>
    </row>
    <row r="240" s="45" customFormat="true" ht="12" hidden="false" customHeight="false" outlineLevel="0" collapsed="false">
      <c r="A240" s="157"/>
      <c r="B240" s="157"/>
      <c r="C240" s="124"/>
      <c r="D240" s="124"/>
      <c r="E240" s="158"/>
      <c r="F240" s="130"/>
    </row>
    <row r="241" s="45" customFormat="true" ht="12" hidden="false" customHeight="false" outlineLevel="0" collapsed="false">
      <c r="A241" s="157"/>
      <c r="B241" s="157"/>
      <c r="C241" s="124"/>
      <c r="D241" s="124"/>
      <c r="E241" s="158"/>
      <c r="F241" s="130"/>
    </row>
    <row r="242" s="45" customFormat="true" ht="12" hidden="false" customHeight="false" outlineLevel="0" collapsed="false">
      <c r="A242" s="157"/>
      <c r="B242" s="157"/>
      <c r="C242" s="124"/>
      <c r="D242" s="124"/>
      <c r="E242" s="158"/>
      <c r="F242" s="130"/>
    </row>
    <row r="243" s="45" customFormat="true" ht="12" hidden="false" customHeight="false" outlineLevel="0" collapsed="false">
      <c r="A243" s="157"/>
      <c r="B243" s="157"/>
      <c r="C243" s="124"/>
      <c r="D243" s="124"/>
      <c r="E243" s="158"/>
      <c r="F243" s="130"/>
    </row>
    <row r="244" s="45" customFormat="true" ht="12" hidden="false" customHeight="false" outlineLevel="0" collapsed="false">
      <c r="A244" s="157"/>
      <c r="B244" s="157"/>
      <c r="C244" s="124"/>
      <c r="D244" s="124"/>
      <c r="E244" s="158"/>
      <c r="F244" s="130"/>
    </row>
    <row r="245" s="45" customFormat="true" ht="12" hidden="false" customHeight="false" outlineLevel="0" collapsed="false">
      <c r="A245" s="157"/>
      <c r="B245" s="157"/>
      <c r="C245" s="124"/>
      <c r="D245" s="124"/>
      <c r="E245" s="158"/>
      <c r="F245" s="130"/>
    </row>
    <row r="246" s="45" customFormat="true" ht="12" hidden="false" customHeight="false" outlineLevel="0" collapsed="false">
      <c r="A246" s="157"/>
      <c r="B246" s="157"/>
      <c r="C246" s="124"/>
      <c r="D246" s="124"/>
      <c r="E246" s="158"/>
      <c r="F246" s="130"/>
    </row>
    <row r="247" s="45" customFormat="true" ht="12" hidden="false" customHeight="false" outlineLevel="0" collapsed="false">
      <c r="A247" s="157"/>
      <c r="B247" s="157"/>
      <c r="C247" s="124"/>
      <c r="D247" s="124"/>
      <c r="E247" s="158"/>
      <c r="F247" s="130"/>
    </row>
    <row r="248" s="45" customFormat="true" ht="12" hidden="false" customHeight="false" outlineLevel="0" collapsed="false">
      <c r="A248" s="157"/>
      <c r="B248" s="157"/>
      <c r="C248" s="124"/>
      <c r="D248" s="124"/>
      <c r="E248" s="158"/>
      <c r="F248" s="130"/>
    </row>
    <row r="249" s="45" customFormat="true" ht="12" hidden="false" customHeight="false" outlineLevel="0" collapsed="false">
      <c r="A249" s="157"/>
      <c r="B249" s="157"/>
      <c r="C249" s="124"/>
      <c r="D249" s="124"/>
      <c r="E249" s="158"/>
      <c r="F249" s="130"/>
    </row>
    <row r="250" s="45" customFormat="true" ht="12" hidden="false" customHeight="false" outlineLevel="0" collapsed="false">
      <c r="A250" s="157"/>
      <c r="B250" s="157"/>
      <c r="C250" s="124"/>
      <c r="D250" s="124"/>
      <c r="E250" s="158"/>
      <c r="F250" s="130"/>
    </row>
    <row r="251" s="45" customFormat="true" ht="12" hidden="false" customHeight="false" outlineLevel="0" collapsed="false">
      <c r="A251" s="157"/>
      <c r="B251" s="157"/>
      <c r="C251" s="124"/>
      <c r="D251" s="124"/>
      <c r="E251" s="158"/>
      <c r="F251" s="130"/>
    </row>
    <row r="252" s="45" customFormat="true" ht="12" hidden="false" customHeight="false" outlineLevel="0" collapsed="false">
      <c r="A252" s="157"/>
      <c r="B252" s="157"/>
      <c r="C252" s="124"/>
      <c r="D252" s="124"/>
      <c r="E252" s="158"/>
      <c r="F252" s="130"/>
    </row>
    <row r="253" s="45" customFormat="true" ht="12" hidden="false" customHeight="false" outlineLevel="0" collapsed="false">
      <c r="A253" s="157"/>
      <c r="B253" s="157"/>
      <c r="C253" s="124"/>
      <c r="D253" s="124"/>
      <c r="E253" s="158"/>
      <c r="F253" s="130"/>
    </row>
    <row r="254" s="45" customFormat="true" ht="12" hidden="false" customHeight="false" outlineLevel="0" collapsed="false">
      <c r="A254" s="157"/>
      <c r="B254" s="157"/>
      <c r="C254" s="124"/>
      <c r="D254" s="124"/>
      <c r="E254" s="158"/>
      <c r="F254" s="130"/>
    </row>
    <row r="255" s="45" customFormat="true" ht="12" hidden="false" customHeight="false" outlineLevel="0" collapsed="false">
      <c r="A255" s="157"/>
      <c r="B255" s="157"/>
      <c r="C255" s="124"/>
      <c r="D255" s="124"/>
      <c r="E255" s="158"/>
      <c r="F255" s="130"/>
    </row>
    <row r="256" s="45" customFormat="true" ht="12" hidden="false" customHeight="false" outlineLevel="0" collapsed="false">
      <c r="A256" s="157"/>
      <c r="B256" s="157"/>
      <c r="C256" s="124"/>
      <c r="D256" s="124"/>
      <c r="E256" s="158"/>
      <c r="F256" s="130"/>
    </row>
    <row r="257" s="45" customFormat="true" ht="12" hidden="false" customHeight="false" outlineLevel="0" collapsed="false">
      <c r="A257" s="157"/>
      <c r="B257" s="157"/>
      <c r="C257" s="124"/>
      <c r="D257" s="124"/>
      <c r="E257" s="158"/>
      <c r="F257" s="130"/>
    </row>
    <row r="258" s="45" customFormat="true" ht="12" hidden="false" customHeight="false" outlineLevel="0" collapsed="false">
      <c r="A258" s="157"/>
      <c r="B258" s="157"/>
      <c r="C258" s="124"/>
      <c r="D258" s="124"/>
      <c r="E258" s="158"/>
      <c r="F258" s="130"/>
    </row>
    <row r="259" s="45" customFormat="true" ht="12" hidden="false" customHeight="false" outlineLevel="0" collapsed="false">
      <c r="A259" s="157"/>
      <c r="B259" s="157"/>
      <c r="C259" s="124"/>
      <c r="D259" s="124"/>
      <c r="E259" s="158"/>
      <c r="F259" s="130"/>
    </row>
    <row r="260" s="45" customFormat="true" ht="12" hidden="false" customHeight="false" outlineLevel="0" collapsed="false">
      <c r="A260" s="157"/>
      <c r="B260" s="157"/>
      <c r="C260" s="124"/>
      <c r="D260" s="124"/>
      <c r="E260" s="158"/>
      <c r="F260" s="130"/>
    </row>
    <row r="261" s="45" customFormat="true" ht="12" hidden="false" customHeight="false" outlineLevel="0" collapsed="false">
      <c r="A261" s="157"/>
      <c r="B261" s="157"/>
      <c r="C261" s="124"/>
      <c r="D261" s="124"/>
      <c r="E261" s="158"/>
      <c r="F261" s="130"/>
    </row>
    <row r="262" s="45" customFormat="true" ht="12" hidden="false" customHeight="false" outlineLevel="0" collapsed="false">
      <c r="A262" s="157"/>
      <c r="B262" s="157"/>
      <c r="C262" s="124"/>
      <c r="D262" s="124"/>
      <c r="E262" s="158"/>
      <c r="F262" s="130"/>
    </row>
    <row r="263" s="45" customFormat="true" ht="12" hidden="false" customHeight="false" outlineLevel="0" collapsed="false">
      <c r="A263" s="157"/>
      <c r="B263" s="157"/>
      <c r="C263" s="124"/>
      <c r="D263" s="124"/>
      <c r="E263" s="158"/>
      <c r="F263" s="130"/>
    </row>
    <row r="264" s="45" customFormat="true" ht="12" hidden="false" customHeight="false" outlineLevel="0" collapsed="false">
      <c r="A264" s="157"/>
      <c r="B264" s="157"/>
      <c r="C264" s="124"/>
      <c r="D264" s="124"/>
      <c r="E264" s="158"/>
      <c r="F264" s="130"/>
    </row>
    <row r="265" s="45" customFormat="true" ht="12" hidden="false" customHeight="false" outlineLevel="0" collapsed="false">
      <c r="A265" s="157"/>
      <c r="B265" s="157"/>
      <c r="C265" s="124"/>
      <c r="D265" s="124"/>
      <c r="E265" s="158"/>
      <c r="F265" s="130"/>
    </row>
    <row r="266" s="45" customFormat="true" ht="12" hidden="false" customHeight="false" outlineLevel="0" collapsed="false">
      <c r="A266" s="157"/>
      <c r="B266" s="157"/>
      <c r="C266" s="124"/>
      <c r="D266" s="124"/>
      <c r="E266" s="158"/>
      <c r="F266" s="130"/>
    </row>
    <row r="267" s="45" customFormat="true" ht="12" hidden="false" customHeight="false" outlineLevel="0" collapsed="false">
      <c r="A267" s="157"/>
      <c r="B267" s="157"/>
      <c r="C267" s="124"/>
      <c r="D267" s="124"/>
      <c r="E267" s="158"/>
      <c r="F267" s="130"/>
    </row>
    <row r="268" s="45" customFormat="true" ht="12" hidden="false" customHeight="false" outlineLevel="0" collapsed="false">
      <c r="A268" s="157"/>
      <c r="B268" s="157"/>
      <c r="C268" s="124"/>
      <c r="D268" s="124"/>
      <c r="E268" s="158"/>
      <c r="F268" s="130"/>
    </row>
    <row r="269" s="45" customFormat="true" ht="12" hidden="false" customHeight="false" outlineLevel="0" collapsed="false">
      <c r="A269" s="157"/>
      <c r="B269" s="157"/>
      <c r="C269" s="124"/>
      <c r="D269" s="124"/>
      <c r="E269" s="158"/>
      <c r="F269" s="130"/>
    </row>
    <row r="270" s="45" customFormat="true" ht="12" hidden="false" customHeight="false" outlineLevel="0" collapsed="false">
      <c r="A270" s="157"/>
      <c r="B270" s="157"/>
      <c r="C270" s="124"/>
      <c r="D270" s="124"/>
      <c r="E270" s="158"/>
      <c r="F270" s="130"/>
    </row>
    <row r="271" s="45" customFormat="true" ht="12" hidden="false" customHeight="false" outlineLevel="0" collapsed="false">
      <c r="A271" s="157"/>
      <c r="B271" s="157"/>
      <c r="C271" s="124"/>
      <c r="D271" s="124"/>
      <c r="E271" s="158"/>
      <c r="F271" s="130"/>
    </row>
    <row r="272" s="45" customFormat="true" ht="12" hidden="false" customHeight="false" outlineLevel="0" collapsed="false">
      <c r="A272" s="157"/>
      <c r="B272" s="157"/>
      <c r="C272" s="124"/>
      <c r="D272" s="124"/>
      <c r="E272" s="158"/>
      <c r="F272" s="130"/>
    </row>
    <row r="273" s="45" customFormat="true" ht="12" hidden="false" customHeight="false" outlineLevel="0" collapsed="false">
      <c r="A273" s="157"/>
      <c r="B273" s="157"/>
      <c r="C273" s="124"/>
      <c r="D273" s="124"/>
      <c r="E273" s="158"/>
      <c r="F273" s="130"/>
    </row>
    <row r="274" s="45" customFormat="true" ht="12" hidden="false" customHeight="false" outlineLevel="0" collapsed="false">
      <c r="A274" s="157"/>
      <c r="B274" s="157"/>
      <c r="C274" s="124"/>
      <c r="D274" s="124"/>
      <c r="E274" s="158"/>
      <c r="F274" s="130"/>
    </row>
    <row r="275" s="45" customFormat="true" ht="12" hidden="false" customHeight="false" outlineLevel="0" collapsed="false">
      <c r="A275" s="157"/>
      <c r="B275" s="157"/>
      <c r="C275" s="124"/>
      <c r="D275" s="124"/>
      <c r="E275" s="158"/>
      <c r="F275" s="130"/>
    </row>
    <row r="276" s="45" customFormat="true" ht="12" hidden="false" customHeight="false" outlineLevel="0" collapsed="false">
      <c r="A276" s="157"/>
      <c r="B276" s="157"/>
      <c r="C276" s="124"/>
      <c r="D276" s="124"/>
      <c r="E276" s="158"/>
      <c r="F276" s="130"/>
    </row>
    <row r="277" s="45" customFormat="true" ht="12" hidden="false" customHeight="false" outlineLevel="0" collapsed="false">
      <c r="A277" s="157"/>
      <c r="B277" s="157"/>
      <c r="C277" s="124"/>
      <c r="D277" s="124"/>
      <c r="E277" s="158"/>
      <c r="F277" s="130"/>
    </row>
    <row r="278" s="45" customFormat="true" ht="12" hidden="false" customHeight="false" outlineLevel="0" collapsed="false">
      <c r="A278" s="157"/>
      <c r="B278" s="157"/>
      <c r="C278" s="124"/>
      <c r="D278" s="124"/>
      <c r="E278" s="158"/>
      <c r="F278" s="130"/>
    </row>
    <row r="279" s="45" customFormat="true" ht="12" hidden="false" customHeight="false" outlineLevel="0" collapsed="false">
      <c r="A279" s="157"/>
      <c r="B279" s="157"/>
      <c r="C279" s="124"/>
      <c r="D279" s="124"/>
      <c r="E279" s="158"/>
      <c r="F279" s="130"/>
    </row>
    <row r="280" s="45" customFormat="true" ht="12" hidden="false" customHeight="false" outlineLevel="0" collapsed="false">
      <c r="A280" s="157"/>
      <c r="B280" s="157"/>
      <c r="C280" s="124"/>
      <c r="D280" s="124"/>
      <c r="E280" s="158"/>
      <c r="F280" s="130"/>
    </row>
    <row r="281" s="45" customFormat="true" ht="12" hidden="false" customHeight="false" outlineLevel="0" collapsed="false">
      <c r="A281" s="157"/>
      <c r="B281" s="157"/>
      <c r="C281" s="124"/>
      <c r="D281" s="124"/>
      <c r="E281" s="158"/>
      <c r="F281" s="130"/>
    </row>
    <row r="282" s="45" customFormat="true" ht="12" hidden="false" customHeight="false" outlineLevel="0" collapsed="false">
      <c r="A282" s="157"/>
      <c r="B282" s="157"/>
      <c r="C282" s="124"/>
      <c r="D282" s="124"/>
      <c r="E282" s="158"/>
      <c r="F282" s="130"/>
    </row>
    <row r="283" s="45" customFormat="true" ht="12" hidden="false" customHeight="false" outlineLevel="0" collapsed="false">
      <c r="A283" s="157"/>
      <c r="B283" s="157"/>
      <c r="C283" s="124"/>
      <c r="D283" s="124"/>
      <c r="E283" s="158"/>
      <c r="F283" s="130"/>
    </row>
    <row r="284" s="45" customFormat="true" ht="12" hidden="false" customHeight="false" outlineLevel="0" collapsed="false">
      <c r="A284" s="157"/>
      <c r="B284" s="157"/>
      <c r="C284" s="124"/>
      <c r="D284" s="124"/>
      <c r="E284" s="158"/>
      <c r="F284" s="130"/>
    </row>
    <row r="285" s="45" customFormat="true" ht="12" hidden="false" customHeight="false" outlineLevel="0" collapsed="false">
      <c r="A285" s="157"/>
      <c r="B285" s="157"/>
      <c r="C285" s="124"/>
      <c r="D285" s="124"/>
      <c r="E285" s="158"/>
      <c r="F285" s="130"/>
    </row>
    <row r="286" s="45" customFormat="true" ht="12" hidden="false" customHeight="false" outlineLevel="0" collapsed="false">
      <c r="A286" s="157"/>
      <c r="B286" s="157"/>
      <c r="C286" s="124"/>
      <c r="D286" s="124"/>
      <c r="E286" s="158"/>
      <c r="F286" s="130"/>
    </row>
    <row r="287" s="45" customFormat="true" ht="12" hidden="false" customHeight="false" outlineLevel="0" collapsed="false">
      <c r="A287" s="157"/>
      <c r="B287" s="157"/>
      <c r="C287" s="124"/>
      <c r="D287" s="124"/>
      <c r="E287" s="158"/>
      <c r="F287" s="130"/>
    </row>
    <row r="288" s="45" customFormat="true" ht="12" hidden="false" customHeight="false" outlineLevel="0" collapsed="false">
      <c r="A288" s="157"/>
      <c r="B288" s="157"/>
      <c r="C288" s="124"/>
      <c r="D288" s="124"/>
      <c r="E288" s="158"/>
      <c r="F288" s="130"/>
    </row>
    <row r="289" s="45" customFormat="true" ht="12" hidden="false" customHeight="false" outlineLevel="0" collapsed="false">
      <c r="A289" s="157"/>
      <c r="B289" s="157"/>
      <c r="C289" s="124"/>
      <c r="D289" s="124"/>
      <c r="E289" s="158"/>
      <c r="F289" s="130"/>
    </row>
    <row r="290" s="45" customFormat="true" ht="12" hidden="false" customHeight="false" outlineLevel="0" collapsed="false">
      <c r="A290" s="157"/>
      <c r="B290" s="157"/>
      <c r="C290" s="124"/>
      <c r="D290" s="124"/>
      <c r="E290" s="158"/>
      <c r="F290" s="130"/>
    </row>
    <row r="291" s="45" customFormat="true" ht="12" hidden="false" customHeight="false" outlineLevel="0" collapsed="false">
      <c r="A291" s="157"/>
      <c r="B291" s="157"/>
      <c r="C291" s="124"/>
      <c r="D291" s="124"/>
      <c r="E291" s="158"/>
      <c r="F291" s="130"/>
    </row>
    <row r="292" s="45" customFormat="true" ht="12" hidden="false" customHeight="false" outlineLevel="0" collapsed="false">
      <c r="A292" s="157"/>
      <c r="B292" s="157"/>
      <c r="C292" s="124"/>
      <c r="D292" s="124"/>
      <c r="E292" s="158"/>
      <c r="F292" s="130"/>
    </row>
    <row r="293" s="45" customFormat="true" ht="12" hidden="false" customHeight="false" outlineLevel="0" collapsed="false">
      <c r="A293" s="157"/>
      <c r="B293" s="157"/>
      <c r="C293" s="124"/>
      <c r="D293" s="124"/>
      <c r="E293" s="158"/>
      <c r="F293" s="130"/>
    </row>
    <row r="294" s="45" customFormat="true" ht="12" hidden="false" customHeight="false" outlineLevel="0" collapsed="false">
      <c r="A294" s="157"/>
      <c r="B294" s="157"/>
      <c r="C294" s="124"/>
      <c r="D294" s="124"/>
      <c r="E294" s="158"/>
      <c r="F294" s="130"/>
    </row>
    <row r="295" s="45" customFormat="true" ht="12" hidden="false" customHeight="false" outlineLevel="0" collapsed="false">
      <c r="A295" s="157"/>
      <c r="B295" s="157"/>
      <c r="C295" s="124"/>
      <c r="D295" s="124"/>
      <c r="E295" s="158"/>
      <c r="F295" s="130"/>
    </row>
    <row r="296" s="45" customFormat="true" ht="12" hidden="false" customHeight="false" outlineLevel="0" collapsed="false">
      <c r="A296" s="157"/>
      <c r="B296" s="157"/>
      <c r="C296" s="124"/>
      <c r="D296" s="124"/>
      <c r="E296" s="158"/>
      <c r="F296" s="130"/>
    </row>
    <row r="297" s="45" customFormat="true" ht="12" hidden="false" customHeight="false" outlineLevel="0" collapsed="false">
      <c r="A297" s="157"/>
      <c r="B297" s="157"/>
      <c r="C297" s="124"/>
      <c r="D297" s="124"/>
      <c r="E297" s="158"/>
      <c r="F297" s="130"/>
    </row>
    <row r="298" s="45" customFormat="true" ht="12" hidden="false" customHeight="false" outlineLevel="0" collapsed="false">
      <c r="A298" s="157"/>
      <c r="B298" s="157"/>
      <c r="C298" s="124"/>
      <c r="D298" s="124"/>
      <c r="E298" s="158"/>
      <c r="F298" s="130"/>
    </row>
    <row r="299" s="45" customFormat="true" ht="12" hidden="false" customHeight="false" outlineLevel="0" collapsed="false">
      <c r="A299" s="157"/>
      <c r="B299" s="157"/>
      <c r="C299" s="124"/>
      <c r="D299" s="124"/>
      <c r="E299" s="158"/>
      <c r="F299" s="130"/>
    </row>
    <row r="300" s="45" customFormat="true" ht="12" hidden="false" customHeight="false" outlineLevel="0" collapsed="false">
      <c r="A300" s="157"/>
      <c r="B300" s="157"/>
      <c r="C300" s="124"/>
      <c r="D300" s="124"/>
      <c r="E300" s="158"/>
      <c r="F300" s="130"/>
    </row>
    <row r="301" s="45" customFormat="true" ht="12" hidden="false" customHeight="false" outlineLevel="0" collapsed="false">
      <c r="A301" s="157"/>
      <c r="B301" s="157"/>
      <c r="C301" s="124"/>
      <c r="D301" s="124"/>
      <c r="E301" s="158"/>
      <c r="F301" s="130"/>
    </row>
    <row r="302" s="45" customFormat="true" ht="12" hidden="false" customHeight="false" outlineLevel="0" collapsed="false">
      <c r="A302" s="157"/>
      <c r="B302" s="157"/>
      <c r="C302" s="124"/>
      <c r="D302" s="124"/>
      <c r="E302" s="158"/>
      <c r="F302" s="130"/>
    </row>
    <row r="303" s="45" customFormat="true" ht="12" hidden="false" customHeight="false" outlineLevel="0" collapsed="false">
      <c r="A303" s="157"/>
      <c r="B303" s="157"/>
      <c r="C303" s="124"/>
      <c r="D303" s="124"/>
      <c r="E303" s="158"/>
      <c r="F303" s="130"/>
    </row>
    <row r="304" s="45" customFormat="true" ht="12" hidden="false" customHeight="false" outlineLevel="0" collapsed="false">
      <c r="A304" s="157"/>
      <c r="B304" s="157"/>
      <c r="C304" s="124"/>
      <c r="D304" s="124"/>
      <c r="E304" s="158"/>
      <c r="F304" s="130"/>
    </row>
    <row r="305" s="45" customFormat="true" ht="12" hidden="false" customHeight="false" outlineLevel="0" collapsed="false">
      <c r="A305" s="157"/>
      <c r="B305" s="157"/>
      <c r="C305" s="124"/>
      <c r="D305" s="124"/>
      <c r="E305" s="158"/>
      <c r="F305" s="130"/>
    </row>
    <row r="306" s="45" customFormat="true" ht="12" hidden="false" customHeight="false" outlineLevel="0" collapsed="false">
      <c r="A306" s="157"/>
      <c r="B306" s="157"/>
      <c r="C306" s="124"/>
      <c r="D306" s="124"/>
      <c r="E306" s="158"/>
      <c r="F306" s="130"/>
    </row>
    <row r="307" s="45" customFormat="true" ht="12" hidden="false" customHeight="false" outlineLevel="0" collapsed="false">
      <c r="A307" s="157"/>
      <c r="B307" s="157"/>
      <c r="C307" s="124"/>
      <c r="D307" s="124"/>
      <c r="E307" s="158"/>
      <c r="F307" s="130"/>
    </row>
    <row r="308" s="45" customFormat="true" ht="12" hidden="false" customHeight="false" outlineLevel="0" collapsed="false">
      <c r="A308" s="157"/>
      <c r="B308" s="157"/>
      <c r="C308" s="124"/>
      <c r="D308" s="124"/>
      <c r="E308" s="158"/>
      <c r="F308" s="130"/>
    </row>
    <row r="309" s="45" customFormat="true" ht="12" hidden="false" customHeight="false" outlineLevel="0" collapsed="false">
      <c r="A309" s="157"/>
      <c r="B309" s="157"/>
      <c r="C309" s="124"/>
      <c r="D309" s="124"/>
      <c r="E309" s="158"/>
      <c r="F309" s="130"/>
    </row>
    <row r="310" s="45" customFormat="true" ht="12" hidden="false" customHeight="false" outlineLevel="0" collapsed="false">
      <c r="A310" s="157"/>
      <c r="B310" s="157"/>
      <c r="C310" s="124"/>
      <c r="D310" s="124"/>
      <c r="E310" s="158"/>
      <c r="F310" s="130"/>
    </row>
    <row r="311" s="45" customFormat="true" ht="12" hidden="false" customHeight="false" outlineLevel="0" collapsed="false">
      <c r="A311" s="157"/>
      <c r="B311" s="157"/>
      <c r="C311" s="124"/>
      <c r="D311" s="124"/>
      <c r="E311" s="158"/>
      <c r="F311" s="130"/>
    </row>
    <row r="312" s="45" customFormat="true" ht="12" hidden="false" customHeight="false" outlineLevel="0" collapsed="false">
      <c r="A312" s="157"/>
      <c r="B312" s="157"/>
      <c r="C312" s="124"/>
      <c r="D312" s="124"/>
      <c r="E312" s="158"/>
      <c r="F312" s="130"/>
    </row>
    <row r="313" s="45" customFormat="true" ht="12" hidden="false" customHeight="false" outlineLevel="0" collapsed="false">
      <c r="A313" s="157"/>
      <c r="B313" s="157"/>
      <c r="C313" s="124"/>
      <c r="D313" s="124"/>
      <c r="E313" s="158"/>
      <c r="F313" s="130"/>
    </row>
    <row r="314" s="45" customFormat="true" ht="12" hidden="false" customHeight="false" outlineLevel="0" collapsed="false">
      <c r="A314" s="157"/>
      <c r="B314" s="157"/>
      <c r="C314" s="124"/>
      <c r="D314" s="124"/>
      <c r="E314" s="158"/>
      <c r="F314" s="130"/>
    </row>
    <row r="315" s="45" customFormat="true" ht="12" hidden="false" customHeight="false" outlineLevel="0" collapsed="false">
      <c r="A315" s="157"/>
      <c r="B315" s="157"/>
      <c r="C315" s="124"/>
      <c r="D315" s="124"/>
      <c r="E315" s="158"/>
      <c r="F315" s="130"/>
    </row>
    <row r="316" s="45" customFormat="true" ht="12" hidden="false" customHeight="false" outlineLevel="0" collapsed="false">
      <c r="A316" s="157"/>
      <c r="B316" s="157"/>
      <c r="C316" s="124"/>
      <c r="D316" s="124"/>
      <c r="E316" s="158"/>
      <c r="F316" s="130"/>
    </row>
    <row r="317" s="45" customFormat="true" ht="12" hidden="false" customHeight="false" outlineLevel="0" collapsed="false">
      <c r="A317" s="157"/>
      <c r="B317" s="157"/>
      <c r="C317" s="124"/>
      <c r="D317" s="124"/>
      <c r="E317" s="158"/>
      <c r="F317" s="130"/>
    </row>
    <row r="318" s="45" customFormat="true" ht="12" hidden="false" customHeight="false" outlineLevel="0" collapsed="false">
      <c r="A318" s="157"/>
      <c r="B318" s="157"/>
      <c r="C318" s="124"/>
      <c r="D318" s="124"/>
      <c r="E318" s="158"/>
      <c r="F318" s="130"/>
    </row>
    <row r="319" s="45" customFormat="true" ht="12" hidden="false" customHeight="false" outlineLevel="0" collapsed="false">
      <c r="A319" s="157"/>
      <c r="B319" s="157"/>
      <c r="C319" s="124"/>
      <c r="D319" s="124"/>
      <c r="E319" s="158"/>
      <c r="F319" s="130"/>
    </row>
    <row r="320" s="45" customFormat="true" ht="12" hidden="false" customHeight="false" outlineLevel="0" collapsed="false">
      <c r="A320" s="157"/>
      <c r="B320" s="157"/>
      <c r="C320" s="124"/>
      <c r="D320" s="124"/>
      <c r="E320" s="158"/>
      <c r="F320" s="130"/>
    </row>
    <row r="321" s="45" customFormat="true" ht="12" hidden="false" customHeight="false" outlineLevel="0" collapsed="false">
      <c r="A321" s="157"/>
      <c r="B321" s="157"/>
      <c r="C321" s="124"/>
      <c r="D321" s="124"/>
      <c r="E321" s="158"/>
      <c r="F321" s="130"/>
    </row>
    <row r="322" s="45" customFormat="true" ht="12" hidden="false" customHeight="false" outlineLevel="0" collapsed="false">
      <c r="A322" s="157"/>
      <c r="B322" s="157"/>
      <c r="C322" s="124"/>
      <c r="D322" s="124"/>
      <c r="E322" s="158"/>
      <c r="F322" s="130"/>
    </row>
    <row r="323" s="45" customFormat="true" ht="12" hidden="false" customHeight="false" outlineLevel="0" collapsed="false">
      <c r="A323" s="157"/>
      <c r="B323" s="157"/>
      <c r="C323" s="124"/>
      <c r="D323" s="124"/>
      <c r="E323" s="158"/>
      <c r="F323" s="130"/>
    </row>
    <row r="324" s="45" customFormat="true" ht="12" hidden="false" customHeight="false" outlineLevel="0" collapsed="false">
      <c r="A324" s="157"/>
      <c r="B324" s="157"/>
      <c r="C324" s="124"/>
      <c r="D324" s="124"/>
      <c r="E324" s="158"/>
      <c r="F324" s="130"/>
    </row>
    <row r="325" s="45" customFormat="true" ht="12" hidden="false" customHeight="false" outlineLevel="0" collapsed="false">
      <c r="A325" s="157"/>
      <c r="B325" s="157"/>
      <c r="C325" s="124"/>
      <c r="D325" s="124"/>
      <c r="E325" s="158"/>
      <c r="F325" s="130"/>
    </row>
    <row r="326" s="45" customFormat="true" ht="12" hidden="false" customHeight="false" outlineLevel="0" collapsed="false">
      <c r="A326" s="157"/>
      <c r="B326" s="157"/>
      <c r="C326" s="124"/>
      <c r="D326" s="124"/>
      <c r="E326" s="158"/>
      <c r="F326" s="130"/>
    </row>
    <row r="327" s="45" customFormat="true" ht="12" hidden="false" customHeight="false" outlineLevel="0" collapsed="false">
      <c r="A327" s="157"/>
      <c r="B327" s="157"/>
      <c r="C327" s="124"/>
      <c r="D327" s="124"/>
      <c r="E327" s="158"/>
      <c r="F327" s="130"/>
    </row>
    <row r="328" s="45" customFormat="true" ht="12" hidden="false" customHeight="false" outlineLevel="0" collapsed="false">
      <c r="A328" s="157"/>
      <c r="B328" s="157"/>
      <c r="C328" s="124"/>
      <c r="D328" s="124"/>
      <c r="E328" s="158"/>
      <c r="F328" s="130"/>
    </row>
    <row r="329" s="45" customFormat="true" ht="12" hidden="false" customHeight="false" outlineLevel="0" collapsed="false">
      <c r="A329" s="157"/>
      <c r="B329" s="157"/>
      <c r="C329" s="124"/>
      <c r="D329" s="124"/>
      <c r="E329" s="158"/>
      <c r="F329" s="130"/>
    </row>
    <row r="330" s="45" customFormat="true" ht="12" hidden="false" customHeight="false" outlineLevel="0" collapsed="false">
      <c r="A330" s="157"/>
      <c r="B330" s="157"/>
      <c r="C330" s="124"/>
      <c r="D330" s="124"/>
      <c r="E330" s="158"/>
      <c r="F330" s="130"/>
    </row>
    <row r="331" s="45" customFormat="true" ht="12" hidden="false" customHeight="false" outlineLevel="0" collapsed="false">
      <c r="A331" s="157"/>
      <c r="B331" s="157"/>
      <c r="C331" s="124"/>
      <c r="D331" s="124"/>
      <c r="E331" s="158"/>
      <c r="F331" s="130"/>
    </row>
    <row r="332" s="45" customFormat="true" ht="12" hidden="false" customHeight="false" outlineLevel="0" collapsed="false">
      <c r="A332" s="157"/>
      <c r="B332" s="157"/>
      <c r="C332" s="124"/>
      <c r="D332" s="124"/>
      <c r="E332" s="158"/>
      <c r="F332" s="130"/>
    </row>
    <row r="333" s="45" customFormat="true" ht="12" hidden="false" customHeight="false" outlineLevel="0" collapsed="false">
      <c r="A333" s="157"/>
      <c r="B333" s="157"/>
      <c r="C333" s="124"/>
      <c r="D333" s="124"/>
      <c r="E333" s="158"/>
      <c r="F333" s="130"/>
    </row>
    <row r="334" s="45" customFormat="true" ht="12" hidden="false" customHeight="false" outlineLevel="0" collapsed="false">
      <c r="A334" s="157"/>
      <c r="B334" s="157"/>
      <c r="C334" s="124"/>
      <c r="D334" s="124"/>
      <c r="E334" s="158"/>
      <c r="F334" s="130"/>
    </row>
    <row r="335" s="45" customFormat="true" ht="12" hidden="false" customHeight="false" outlineLevel="0" collapsed="false">
      <c r="A335" s="157"/>
      <c r="B335" s="157"/>
      <c r="C335" s="124"/>
      <c r="D335" s="124"/>
      <c r="E335" s="158"/>
      <c r="F335" s="130"/>
    </row>
    <row r="336" s="45" customFormat="true" ht="12" hidden="false" customHeight="false" outlineLevel="0" collapsed="false">
      <c r="A336" s="157"/>
      <c r="B336" s="157"/>
      <c r="C336" s="124"/>
      <c r="D336" s="124"/>
      <c r="E336" s="158"/>
      <c r="F336" s="130"/>
    </row>
    <row r="337" s="45" customFormat="true" ht="12" hidden="false" customHeight="false" outlineLevel="0" collapsed="false">
      <c r="A337" s="157"/>
      <c r="B337" s="157"/>
      <c r="C337" s="124"/>
      <c r="D337" s="124"/>
      <c r="E337" s="158"/>
      <c r="F337" s="130"/>
    </row>
    <row r="338" s="45" customFormat="true" ht="12" hidden="false" customHeight="false" outlineLevel="0" collapsed="false">
      <c r="A338" s="157"/>
      <c r="B338" s="157"/>
      <c r="C338" s="124"/>
      <c r="D338" s="124"/>
      <c r="E338" s="158"/>
      <c r="F338" s="130"/>
    </row>
    <row r="339" s="45" customFormat="true" ht="12" hidden="false" customHeight="false" outlineLevel="0" collapsed="false">
      <c r="A339" s="157"/>
      <c r="B339" s="157"/>
      <c r="C339" s="124"/>
      <c r="D339" s="124"/>
      <c r="E339" s="158"/>
      <c r="F339" s="130"/>
    </row>
    <row r="340" s="45" customFormat="true" ht="12" hidden="false" customHeight="false" outlineLevel="0" collapsed="false">
      <c r="A340" s="157"/>
      <c r="B340" s="157"/>
      <c r="C340" s="124"/>
      <c r="D340" s="124"/>
      <c r="E340" s="158"/>
      <c r="F340" s="130"/>
    </row>
    <row r="341" s="45" customFormat="true" ht="12" hidden="false" customHeight="false" outlineLevel="0" collapsed="false">
      <c r="A341" s="157"/>
      <c r="B341" s="157"/>
      <c r="C341" s="124"/>
      <c r="D341" s="124"/>
      <c r="E341" s="158"/>
      <c r="F341" s="130"/>
    </row>
    <row r="342" s="45" customFormat="true" ht="12" hidden="false" customHeight="false" outlineLevel="0" collapsed="false">
      <c r="A342" s="157"/>
      <c r="B342" s="157"/>
      <c r="C342" s="124"/>
      <c r="D342" s="124"/>
      <c r="E342" s="158"/>
      <c r="F342" s="130"/>
    </row>
    <row r="343" s="45" customFormat="true" ht="12" hidden="false" customHeight="false" outlineLevel="0" collapsed="false">
      <c r="A343" s="157"/>
      <c r="B343" s="157"/>
      <c r="C343" s="124"/>
      <c r="D343" s="124"/>
      <c r="E343" s="158"/>
      <c r="F343" s="130"/>
    </row>
    <row r="344" s="45" customFormat="true" ht="12" hidden="false" customHeight="false" outlineLevel="0" collapsed="false">
      <c r="A344" s="157"/>
      <c r="B344" s="157"/>
      <c r="C344" s="124"/>
      <c r="D344" s="124"/>
      <c r="E344" s="158"/>
      <c r="F344" s="130"/>
    </row>
    <row r="345" s="45" customFormat="true" ht="12" hidden="false" customHeight="false" outlineLevel="0" collapsed="false">
      <c r="A345" s="157"/>
      <c r="B345" s="157"/>
      <c r="C345" s="124"/>
      <c r="D345" s="124"/>
      <c r="E345" s="158"/>
      <c r="F345" s="130"/>
    </row>
    <row r="346" s="45" customFormat="true" ht="12" hidden="false" customHeight="false" outlineLevel="0" collapsed="false">
      <c r="A346" s="157"/>
      <c r="B346" s="157"/>
      <c r="C346" s="124"/>
      <c r="D346" s="124"/>
      <c r="E346" s="158"/>
      <c r="F346" s="130"/>
    </row>
    <row r="347" s="45" customFormat="true" ht="12" hidden="false" customHeight="false" outlineLevel="0" collapsed="false">
      <c r="A347" s="157"/>
      <c r="B347" s="157"/>
      <c r="C347" s="124"/>
      <c r="D347" s="124"/>
      <c r="E347" s="158"/>
      <c r="F347" s="130"/>
    </row>
    <row r="348" s="45" customFormat="true" ht="12" hidden="false" customHeight="false" outlineLevel="0" collapsed="false">
      <c r="A348" s="157"/>
      <c r="B348" s="157"/>
      <c r="C348" s="124"/>
      <c r="D348" s="124"/>
      <c r="E348" s="158"/>
      <c r="F348" s="130"/>
    </row>
    <row r="349" s="45" customFormat="true" ht="12" hidden="false" customHeight="false" outlineLevel="0" collapsed="false">
      <c r="A349" s="157"/>
      <c r="B349" s="157"/>
      <c r="C349" s="124"/>
      <c r="D349" s="124"/>
      <c r="E349" s="158"/>
      <c r="F349" s="130"/>
    </row>
    <row r="350" s="45" customFormat="true" ht="12" hidden="false" customHeight="false" outlineLevel="0" collapsed="false">
      <c r="A350" s="157"/>
      <c r="B350" s="157"/>
      <c r="C350" s="124"/>
      <c r="D350" s="124"/>
      <c r="E350" s="158"/>
      <c r="F350" s="130"/>
    </row>
    <row r="351" s="45" customFormat="true" ht="12" hidden="false" customHeight="false" outlineLevel="0" collapsed="false">
      <c r="A351" s="157"/>
      <c r="B351" s="157"/>
      <c r="C351" s="124"/>
      <c r="D351" s="124"/>
      <c r="E351" s="158"/>
      <c r="F351" s="130"/>
    </row>
    <row r="352" s="45" customFormat="true" ht="12" hidden="false" customHeight="false" outlineLevel="0" collapsed="false">
      <c r="A352" s="157"/>
      <c r="B352" s="157"/>
      <c r="C352" s="124"/>
      <c r="D352" s="124"/>
      <c r="E352" s="158"/>
      <c r="F352" s="130"/>
    </row>
    <row r="353" s="45" customFormat="true" ht="12" hidden="false" customHeight="false" outlineLevel="0" collapsed="false">
      <c r="A353" s="157"/>
      <c r="B353" s="157"/>
      <c r="C353" s="124"/>
      <c r="D353" s="124"/>
      <c r="E353" s="158"/>
      <c r="F353" s="130"/>
    </row>
    <row r="354" s="45" customFormat="true" ht="12" hidden="false" customHeight="false" outlineLevel="0" collapsed="false">
      <c r="A354" s="157"/>
      <c r="B354" s="157"/>
      <c r="C354" s="124"/>
      <c r="D354" s="124"/>
      <c r="E354" s="158"/>
      <c r="F354" s="130"/>
    </row>
    <row r="355" s="45" customFormat="true" ht="12" hidden="false" customHeight="false" outlineLevel="0" collapsed="false">
      <c r="A355" s="157"/>
      <c r="B355" s="157"/>
      <c r="C355" s="124"/>
      <c r="D355" s="124"/>
      <c r="E355" s="158"/>
      <c r="F355" s="130"/>
    </row>
    <row r="356" s="45" customFormat="true" ht="12" hidden="false" customHeight="false" outlineLevel="0" collapsed="false">
      <c r="A356" s="157"/>
      <c r="B356" s="157"/>
      <c r="C356" s="124"/>
      <c r="D356" s="124"/>
      <c r="E356" s="158"/>
      <c r="F356" s="130"/>
    </row>
    <row r="357" s="45" customFormat="true" ht="12" hidden="false" customHeight="false" outlineLevel="0" collapsed="false">
      <c r="A357" s="157"/>
      <c r="B357" s="157"/>
      <c r="C357" s="124"/>
      <c r="D357" s="124"/>
      <c r="E357" s="158"/>
      <c r="F357" s="130"/>
    </row>
    <row r="358" s="45" customFormat="true" ht="12" hidden="false" customHeight="false" outlineLevel="0" collapsed="false">
      <c r="A358" s="157"/>
      <c r="B358" s="157"/>
      <c r="C358" s="124"/>
      <c r="D358" s="124"/>
      <c r="E358" s="158"/>
      <c r="F358" s="130"/>
    </row>
    <row r="359" s="45" customFormat="true" ht="12" hidden="false" customHeight="false" outlineLevel="0" collapsed="false">
      <c r="A359" s="157"/>
      <c r="B359" s="157"/>
      <c r="C359" s="124"/>
      <c r="D359" s="124"/>
      <c r="E359" s="158"/>
      <c r="F359" s="130"/>
    </row>
    <row r="360" s="45" customFormat="true" ht="12" hidden="false" customHeight="false" outlineLevel="0" collapsed="false">
      <c r="A360" s="157"/>
      <c r="B360" s="157"/>
      <c r="C360" s="124"/>
      <c r="D360" s="124"/>
      <c r="E360" s="158"/>
      <c r="F360" s="130"/>
    </row>
    <row r="361" s="45" customFormat="true" ht="12" hidden="false" customHeight="false" outlineLevel="0" collapsed="false">
      <c r="A361" s="157"/>
      <c r="B361" s="157"/>
      <c r="C361" s="124"/>
      <c r="D361" s="124"/>
      <c r="E361" s="158"/>
      <c r="F361" s="130"/>
    </row>
    <row r="362" s="45" customFormat="true" ht="12" hidden="false" customHeight="false" outlineLevel="0" collapsed="false">
      <c r="A362" s="157"/>
      <c r="B362" s="157"/>
      <c r="C362" s="124"/>
      <c r="D362" s="124"/>
      <c r="E362" s="158"/>
      <c r="F362" s="130"/>
    </row>
    <row r="363" s="45" customFormat="true" ht="12" hidden="false" customHeight="false" outlineLevel="0" collapsed="false">
      <c r="A363" s="157"/>
      <c r="B363" s="157"/>
      <c r="C363" s="124"/>
      <c r="D363" s="124"/>
      <c r="E363" s="158"/>
      <c r="F363" s="130"/>
    </row>
    <row r="364" s="45" customFormat="true" ht="12" hidden="false" customHeight="false" outlineLevel="0" collapsed="false">
      <c r="A364" s="157"/>
      <c r="B364" s="157"/>
      <c r="C364" s="124"/>
      <c r="D364" s="124"/>
      <c r="E364" s="158"/>
      <c r="F364" s="130"/>
    </row>
    <row r="365" s="45" customFormat="true" ht="12" hidden="false" customHeight="false" outlineLevel="0" collapsed="false">
      <c r="A365" s="157"/>
      <c r="B365" s="157"/>
      <c r="C365" s="124"/>
      <c r="D365" s="124"/>
      <c r="E365" s="158"/>
      <c r="F365" s="130"/>
    </row>
    <row r="366" s="45" customFormat="true" ht="12" hidden="false" customHeight="false" outlineLevel="0" collapsed="false">
      <c r="A366" s="157"/>
      <c r="B366" s="157"/>
      <c r="C366" s="124"/>
      <c r="D366" s="124"/>
      <c r="E366" s="158"/>
      <c r="F366" s="130"/>
    </row>
    <row r="367" s="45" customFormat="true" ht="12" hidden="false" customHeight="false" outlineLevel="0" collapsed="false">
      <c r="A367" s="157"/>
      <c r="B367" s="157"/>
      <c r="C367" s="124"/>
      <c r="D367" s="124"/>
      <c r="E367" s="158"/>
      <c r="F367" s="130"/>
    </row>
    <row r="368" s="45" customFormat="true" ht="12" hidden="false" customHeight="false" outlineLevel="0" collapsed="false">
      <c r="A368" s="157"/>
      <c r="B368" s="157"/>
      <c r="C368" s="124"/>
      <c r="D368" s="124"/>
      <c r="E368" s="158"/>
      <c r="F368" s="130"/>
    </row>
    <row r="369" s="45" customFormat="true" ht="12" hidden="false" customHeight="false" outlineLevel="0" collapsed="false">
      <c r="A369" s="157"/>
      <c r="B369" s="157"/>
      <c r="C369" s="124"/>
      <c r="D369" s="124"/>
      <c r="E369" s="158"/>
      <c r="F369" s="130"/>
    </row>
    <row r="370" s="45" customFormat="true" ht="12" hidden="false" customHeight="false" outlineLevel="0" collapsed="false">
      <c r="A370" s="157"/>
      <c r="B370" s="157"/>
      <c r="C370" s="124"/>
      <c r="D370" s="124"/>
      <c r="E370" s="158"/>
      <c r="F370" s="130"/>
    </row>
    <row r="371" s="45" customFormat="true" ht="12" hidden="false" customHeight="false" outlineLevel="0" collapsed="false">
      <c r="A371" s="157"/>
      <c r="B371" s="157"/>
      <c r="C371" s="124"/>
      <c r="D371" s="124"/>
      <c r="E371" s="158"/>
      <c r="F371" s="130"/>
    </row>
    <row r="372" s="45" customFormat="true" ht="12" hidden="false" customHeight="false" outlineLevel="0" collapsed="false">
      <c r="A372" s="157"/>
      <c r="B372" s="157"/>
      <c r="C372" s="124"/>
      <c r="D372" s="124"/>
      <c r="E372" s="158"/>
      <c r="F372" s="130"/>
    </row>
    <row r="373" s="45" customFormat="true" ht="12" hidden="false" customHeight="false" outlineLevel="0" collapsed="false">
      <c r="A373" s="157"/>
      <c r="B373" s="157"/>
      <c r="C373" s="124"/>
      <c r="D373" s="124"/>
      <c r="E373" s="158"/>
      <c r="F373" s="130"/>
    </row>
    <row r="374" s="45" customFormat="true" ht="12" hidden="false" customHeight="false" outlineLevel="0" collapsed="false">
      <c r="A374" s="157"/>
      <c r="B374" s="157"/>
      <c r="C374" s="124"/>
      <c r="D374" s="124"/>
      <c r="E374" s="158"/>
      <c r="F374" s="130"/>
    </row>
    <row r="375" s="45" customFormat="true" ht="12" hidden="false" customHeight="false" outlineLevel="0" collapsed="false">
      <c r="A375" s="157"/>
      <c r="B375" s="157"/>
      <c r="C375" s="124"/>
      <c r="D375" s="124"/>
      <c r="E375" s="158"/>
      <c r="F375" s="130"/>
    </row>
    <row r="376" s="45" customFormat="true" ht="12" hidden="false" customHeight="false" outlineLevel="0" collapsed="false">
      <c r="A376" s="157"/>
      <c r="B376" s="157"/>
      <c r="C376" s="124"/>
      <c r="D376" s="124"/>
      <c r="E376" s="158"/>
      <c r="F376" s="130"/>
    </row>
    <row r="377" s="45" customFormat="true" ht="12" hidden="false" customHeight="false" outlineLevel="0" collapsed="false">
      <c r="A377" s="157"/>
      <c r="B377" s="157"/>
      <c r="C377" s="124"/>
      <c r="D377" s="124"/>
      <c r="E377" s="158"/>
      <c r="F377" s="130"/>
    </row>
    <row r="378" s="45" customFormat="true" ht="12" hidden="false" customHeight="false" outlineLevel="0" collapsed="false">
      <c r="A378" s="157"/>
      <c r="B378" s="157"/>
      <c r="C378" s="124"/>
      <c r="D378" s="124"/>
      <c r="E378" s="158"/>
      <c r="F378" s="130"/>
    </row>
    <row r="379" s="45" customFormat="true" ht="12" hidden="false" customHeight="false" outlineLevel="0" collapsed="false">
      <c r="A379" s="157"/>
      <c r="B379" s="157"/>
      <c r="C379" s="124"/>
      <c r="D379" s="124"/>
      <c r="E379" s="158"/>
      <c r="F379" s="130"/>
    </row>
    <row r="380" s="45" customFormat="true" ht="12" hidden="false" customHeight="false" outlineLevel="0" collapsed="false">
      <c r="A380" s="157"/>
      <c r="B380" s="157"/>
      <c r="C380" s="124"/>
      <c r="D380" s="124"/>
      <c r="E380" s="158"/>
      <c r="F380" s="130"/>
    </row>
    <row r="381" s="45" customFormat="true" ht="12" hidden="false" customHeight="false" outlineLevel="0" collapsed="false">
      <c r="A381" s="157"/>
      <c r="B381" s="157"/>
      <c r="C381" s="124"/>
      <c r="D381" s="124"/>
      <c r="E381" s="158"/>
      <c r="F381" s="130"/>
    </row>
    <row r="382" s="45" customFormat="true" ht="12" hidden="false" customHeight="false" outlineLevel="0" collapsed="false">
      <c r="A382" s="157"/>
      <c r="B382" s="157"/>
      <c r="C382" s="124"/>
      <c r="D382" s="124"/>
      <c r="E382" s="158"/>
      <c r="F382" s="130"/>
    </row>
    <row r="383" s="45" customFormat="true" ht="12" hidden="false" customHeight="false" outlineLevel="0" collapsed="false">
      <c r="A383" s="157"/>
      <c r="B383" s="157"/>
      <c r="C383" s="124"/>
      <c r="D383" s="124"/>
      <c r="E383" s="158"/>
      <c r="F383" s="130"/>
    </row>
    <row r="384" s="45" customFormat="true" ht="12" hidden="false" customHeight="false" outlineLevel="0" collapsed="false">
      <c r="A384" s="157"/>
      <c r="B384" s="157"/>
      <c r="C384" s="124"/>
      <c r="D384" s="124"/>
      <c r="E384" s="158"/>
      <c r="F384" s="130"/>
    </row>
    <row r="385" s="45" customFormat="true" ht="12" hidden="false" customHeight="false" outlineLevel="0" collapsed="false">
      <c r="A385" s="157"/>
      <c r="B385" s="157"/>
      <c r="C385" s="124"/>
      <c r="D385" s="124"/>
      <c r="E385" s="158"/>
      <c r="F385" s="130"/>
    </row>
    <row r="386" s="45" customFormat="true" ht="12" hidden="false" customHeight="false" outlineLevel="0" collapsed="false">
      <c r="A386" s="157"/>
      <c r="B386" s="157"/>
      <c r="C386" s="124"/>
      <c r="D386" s="124"/>
      <c r="E386" s="158"/>
      <c r="F386" s="130"/>
    </row>
    <row r="387" s="45" customFormat="true" ht="12" hidden="false" customHeight="false" outlineLevel="0" collapsed="false">
      <c r="A387" s="157"/>
      <c r="B387" s="157"/>
      <c r="C387" s="124"/>
      <c r="D387" s="124"/>
      <c r="E387" s="158"/>
      <c r="F387" s="130"/>
    </row>
    <row r="388" s="45" customFormat="true" ht="12" hidden="false" customHeight="false" outlineLevel="0" collapsed="false">
      <c r="A388" s="157"/>
      <c r="B388" s="157"/>
      <c r="C388" s="124"/>
      <c r="D388" s="124"/>
      <c r="E388" s="158"/>
      <c r="F388" s="130"/>
    </row>
    <row r="389" s="45" customFormat="true" ht="12" hidden="false" customHeight="false" outlineLevel="0" collapsed="false">
      <c r="A389" s="157"/>
      <c r="B389" s="157"/>
      <c r="C389" s="124"/>
      <c r="D389" s="124"/>
      <c r="E389" s="158"/>
      <c r="F389" s="130"/>
    </row>
    <row r="390" s="45" customFormat="true" ht="12" hidden="false" customHeight="false" outlineLevel="0" collapsed="false">
      <c r="A390" s="157"/>
      <c r="B390" s="157"/>
      <c r="C390" s="124"/>
      <c r="D390" s="124"/>
      <c r="E390" s="158"/>
      <c r="F390" s="130"/>
    </row>
    <row r="391" s="45" customFormat="true" ht="12" hidden="false" customHeight="false" outlineLevel="0" collapsed="false">
      <c r="A391" s="157"/>
      <c r="B391" s="157"/>
      <c r="C391" s="124"/>
      <c r="D391" s="124"/>
      <c r="E391" s="158"/>
      <c r="F391" s="130"/>
    </row>
    <row r="392" s="45" customFormat="true" ht="12" hidden="false" customHeight="false" outlineLevel="0" collapsed="false">
      <c r="A392" s="157"/>
      <c r="B392" s="157"/>
      <c r="C392" s="124"/>
      <c r="D392" s="124"/>
      <c r="E392" s="158"/>
      <c r="F392" s="130"/>
    </row>
    <row r="393" s="45" customFormat="true" ht="12" hidden="false" customHeight="false" outlineLevel="0" collapsed="false">
      <c r="A393" s="157"/>
      <c r="B393" s="157"/>
      <c r="C393" s="124"/>
      <c r="D393" s="124"/>
      <c r="E393" s="158"/>
      <c r="F393" s="130"/>
    </row>
    <row r="394" s="45" customFormat="true" ht="12" hidden="false" customHeight="false" outlineLevel="0" collapsed="false">
      <c r="A394" s="157"/>
      <c r="B394" s="157"/>
      <c r="C394" s="124"/>
      <c r="D394" s="124"/>
      <c r="E394" s="158"/>
      <c r="F394" s="130"/>
    </row>
    <row r="395" s="45" customFormat="true" ht="12" hidden="false" customHeight="false" outlineLevel="0" collapsed="false">
      <c r="A395" s="157"/>
      <c r="B395" s="157"/>
      <c r="C395" s="124"/>
      <c r="D395" s="124"/>
      <c r="E395" s="158"/>
      <c r="F395" s="130"/>
    </row>
    <row r="396" s="45" customFormat="true" ht="12" hidden="false" customHeight="false" outlineLevel="0" collapsed="false">
      <c r="A396" s="157"/>
      <c r="B396" s="157"/>
      <c r="C396" s="124"/>
      <c r="D396" s="124"/>
      <c r="E396" s="158"/>
      <c r="F396" s="130"/>
    </row>
    <row r="397" s="45" customFormat="true" ht="12" hidden="false" customHeight="false" outlineLevel="0" collapsed="false">
      <c r="A397" s="157"/>
      <c r="B397" s="157"/>
      <c r="C397" s="124"/>
      <c r="D397" s="124"/>
      <c r="E397" s="158"/>
      <c r="F397" s="130"/>
    </row>
    <row r="398" s="45" customFormat="true" ht="12" hidden="false" customHeight="false" outlineLevel="0" collapsed="false">
      <c r="A398" s="157"/>
      <c r="B398" s="157"/>
      <c r="C398" s="124"/>
      <c r="D398" s="124"/>
      <c r="E398" s="158"/>
      <c r="F398" s="130"/>
    </row>
    <row r="399" s="45" customFormat="true" ht="12" hidden="false" customHeight="false" outlineLevel="0" collapsed="false">
      <c r="A399" s="157"/>
      <c r="B399" s="157"/>
      <c r="C399" s="124"/>
      <c r="D399" s="124"/>
      <c r="E399" s="158"/>
      <c r="F399" s="130"/>
    </row>
    <row r="400" s="45" customFormat="true" ht="12" hidden="false" customHeight="false" outlineLevel="0" collapsed="false">
      <c r="A400" s="157"/>
      <c r="B400" s="157"/>
      <c r="C400" s="124"/>
      <c r="D400" s="124"/>
      <c r="E400" s="158"/>
      <c r="F400" s="130"/>
    </row>
    <row r="401" s="45" customFormat="true" ht="12" hidden="false" customHeight="false" outlineLevel="0" collapsed="false">
      <c r="A401" s="157"/>
      <c r="B401" s="157"/>
      <c r="C401" s="124"/>
      <c r="D401" s="124"/>
      <c r="E401" s="158"/>
      <c r="F401" s="130"/>
    </row>
    <row r="402" s="45" customFormat="true" ht="12" hidden="false" customHeight="false" outlineLevel="0" collapsed="false">
      <c r="A402" s="157"/>
      <c r="B402" s="157"/>
      <c r="C402" s="124"/>
      <c r="D402" s="124"/>
      <c r="E402" s="158"/>
      <c r="F402" s="130"/>
    </row>
    <row r="403" s="45" customFormat="true" ht="12" hidden="false" customHeight="false" outlineLevel="0" collapsed="false">
      <c r="A403" s="157"/>
      <c r="B403" s="157"/>
      <c r="C403" s="124"/>
      <c r="D403" s="124"/>
      <c r="E403" s="158"/>
      <c r="F403" s="130"/>
    </row>
    <row r="404" s="45" customFormat="true" ht="12" hidden="false" customHeight="false" outlineLevel="0" collapsed="false">
      <c r="A404" s="157"/>
      <c r="B404" s="157"/>
      <c r="C404" s="124"/>
      <c r="D404" s="124"/>
      <c r="E404" s="158"/>
      <c r="F404" s="130"/>
    </row>
    <row r="405" s="45" customFormat="true" ht="12" hidden="false" customHeight="false" outlineLevel="0" collapsed="false">
      <c r="A405" s="157"/>
      <c r="B405" s="157"/>
      <c r="C405" s="124"/>
      <c r="D405" s="124"/>
      <c r="E405" s="158"/>
      <c r="F405" s="130"/>
    </row>
    <row r="406" s="45" customFormat="true" ht="12" hidden="false" customHeight="false" outlineLevel="0" collapsed="false">
      <c r="A406" s="157"/>
      <c r="B406" s="157"/>
      <c r="C406" s="124"/>
      <c r="D406" s="124"/>
      <c r="E406" s="158"/>
      <c r="F406" s="130"/>
    </row>
    <row r="407" s="45" customFormat="true" ht="12" hidden="false" customHeight="false" outlineLevel="0" collapsed="false">
      <c r="A407" s="157"/>
      <c r="B407" s="157"/>
      <c r="C407" s="124"/>
      <c r="D407" s="124"/>
      <c r="E407" s="158"/>
      <c r="F407" s="130"/>
    </row>
    <row r="408" s="45" customFormat="true" ht="12" hidden="false" customHeight="false" outlineLevel="0" collapsed="false">
      <c r="A408" s="157"/>
      <c r="B408" s="157"/>
      <c r="C408" s="124"/>
      <c r="D408" s="124"/>
      <c r="E408" s="158"/>
      <c r="F408" s="130"/>
    </row>
    <row r="409" s="45" customFormat="true" ht="12" hidden="false" customHeight="false" outlineLevel="0" collapsed="false">
      <c r="A409" s="157"/>
      <c r="B409" s="157"/>
      <c r="C409" s="124"/>
      <c r="D409" s="124"/>
      <c r="E409" s="158"/>
      <c r="F409" s="130"/>
    </row>
    <row r="410" s="45" customFormat="true" ht="12" hidden="false" customHeight="false" outlineLevel="0" collapsed="false">
      <c r="A410" s="157"/>
      <c r="B410" s="157"/>
      <c r="C410" s="124"/>
      <c r="D410" s="124"/>
      <c r="E410" s="158"/>
      <c r="F410" s="130"/>
    </row>
    <row r="411" s="45" customFormat="true" ht="12" hidden="false" customHeight="false" outlineLevel="0" collapsed="false">
      <c r="A411" s="157"/>
      <c r="B411" s="157"/>
      <c r="C411" s="124"/>
      <c r="D411" s="124"/>
      <c r="E411" s="158"/>
      <c r="F411" s="130"/>
    </row>
    <row r="412" s="45" customFormat="true" ht="12" hidden="false" customHeight="false" outlineLevel="0" collapsed="false">
      <c r="A412" s="157"/>
      <c r="B412" s="157"/>
      <c r="C412" s="124"/>
      <c r="D412" s="124"/>
      <c r="E412" s="158"/>
      <c r="F412" s="130"/>
    </row>
    <row r="413" s="45" customFormat="true" ht="12" hidden="false" customHeight="false" outlineLevel="0" collapsed="false">
      <c r="A413" s="157"/>
      <c r="B413" s="157"/>
      <c r="C413" s="124"/>
      <c r="D413" s="124"/>
      <c r="E413" s="158"/>
      <c r="F413" s="130"/>
    </row>
    <row r="414" s="45" customFormat="true" ht="12" hidden="false" customHeight="false" outlineLevel="0" collapsed="false">
      <c r="A414" s="157"/>
      <c r="B414" s="157"/>
      <c r="C414" s="124"/>
      <c r="D414" s="124"/>
      <c r="E414" s="158"/>
      <c r="F414" s="130"/>
    </row>
    <row r="415" s="45" customFormat="true" ht="12" hidden="false" customHeight="false" outlineLevel="0" collapsed="false">
      <c r="A415" s="157"/>
      <c r="B415" s="157"/>
      <c r="C415" s="124"/>
      <c r="D415" s="124"/>
      <c r="E415" s="158"/>
      <c r="F415" s="130"/>
    </row>
    <row r="416" s="45" customFormat="true" ht="12" hidden="false" customHeight="false" outlineLevel="0" collapsed="false">
      <c r="A416" s="157"/>
      <c r="B416" s="157"/>
      <c r="C416" s="124"/>
      <c r="D416" s="124"/>
      <c r="E416" s="158"/>
      <c r="F416" s="130"/>
    </row>
    <row r="417" s="45" customFormat="true" ht="12" hidden="false" customHeight="false" outlineLevel="0" collapsed="false">
      <c r="A417" s="157"/>
      <c r="B417" s="157"/>
      <c r="C417" s="124"/>
      <c r="D417" s="124"/>
      <c r="E417" s="158"/>
      <c r="F417" s="130"/>
    </row>
    <row r="418" s="45" customFormat="true" ht="12" hidden="false" customHeight="false" outlineLevel="0" collapsed="false">
      <c r="A418" s="157"/>
      <c r="B418" s="157"/>
      <c r="C418" s="124"/>
      <c r="D418" s="124"/>
      <c r="E418" s="158"/>
      <c r="F418" s="130"/>
    </row>
    <row r="419" s="45" customFormat="true" ht="12" hidden="false" customHeight="false" outlineLevel="0" collapsed="false">
      <c r="A419" s="157"/>
      <c r="B419" s="157"/>
      <c r="C419" s="124"/>
      <c r="D419" s="124"/>
      <c r="E419" s="158"/>
      <c r="F419" s="130"/>
    </row>
    <row r="420" s="45" customFormat="true" ht="12" hidden="false" customHeight="false" outlineLevel="0" collapsed="false">
      <c r="A420" s="157"/>
      <c r="B420" s="157"/>
      <c r="C420" s="124"/>
      <c r="D420" s="124"/>
      <c r="E420" s="158"/>
      <c r="F420" s="130"/>
    </row>
    <row r="421" s="45" customFormat="true" ht="12" hidden="false" customHeight="false" outlineLevel="0" collapsed="false">
      <c r="A421" s="157"/>
      <c r="B421" s="157"/>
      <c r="C421" s="124"/>
      <c r="D421" s="124"/>
      <c r="E421" s="158"/>
      <c r="F421" s="130"/>
    </row>
    <row r="422" s="45" customFormat="true" ht="12" hidden="false" customHeight="false" outlineLevel="0" collapsed="false">
      <c r="A422" s="157"/>
      <c r="B422" s="157"/>
      <c r="C422" s="124"/>
      <c r="D422" s="124"/>
      <c r="E422" s="158"/>
      <c r="F422" s="130"/>
    </row>
    <row r="423" s="45" customFormat="true" ht="12" hidden="false" customHeight="false" outlineLevel="0" collapsed="false">
      <c r="A423" s="157"/>
      <c r="B423" s="157"/>
      <c r="C423" s="124"/>
      <c r="D423" s="124"/>
      <c r="E423" s="158"/>
      <c r="F423" s="130"/>
    </row>
    <row r="424" s="45" customFormat="true" ht="12" hidden="false" customHeight="false" outlineLevel="0" collapsed="false">
      <c r="A424" s="157"/>
      <c r="B424" s="157"/>
      <c r="C424" s="124"/>
      <c r="D424" s="124"/>
      <c r="E424" s="158"/>
      <c r="F424" s="130"/>
    </row>
    <row r="425" s="45" customFormat="true" ht="12" hidden="false" customHeight="false" outlineLevel="0" collapsed="false">
      <c r="A425" s="157"/>
      <c r="B425" s="157"/>
      <c r="C425" s="124"/>
      <c r="D425" s="124"/>
      <c r="E425" s="158"/>
      <c r="F425" s="130"/>
    </row>
    <row r="426" s="45" customFormat="true" ht="12" hidden="false" customHeight="false" outlineLevel="0" collapsed="false">
      <c r="A426" s="157"/>
      <c r="B426" s="157"/>
      <c r="C426" s="124"/>
      <c r="D426" s="124"/>
      <c r="E426" s="158"/>
      <c r="F426" s="130"/>
    </row>
    <row r="427" s="45" customFormat="true" ht="12" hidden="false" customHeight="false" outlineLevel="0" collapsed="false">
      <c r="A427" s="157"/>
      <c r="B427" s="157"/>
      <c r="C427" s="124"/>
      <c r="D427" s="124"/>
      <c r="E427" s="158"/>
      <c r="F427" s="130"/>
    </row>
    <row r="428" s="45" customFormat="true" ht="12" hidden="false" customHeight="false" outlineLevel="0" collapsed="false">
      <c r="A428" s="157"/>
      <c r="B428" s="157"/>
      <c r="C428" s="124"/>
      <c r="D428" s="124"/>
      <c r="E428" s="158"/>
      <c r="F428" s="130"/>
    </row>
    <row r="429" s="45" customFormat="true" ht="12" hidden="false" customHeight="false" outlineLevel="0" collapsed="false">
      <c r="A429" s="157"/>
      <c r="B429" s="157"/>
      <c r="C429" s="124"/>
      <c r="D429" s="124"/>
      <c r="E429" s="158"/>
      <c r="F429" s="130"/>
    </row>
    <row r="430" s="45" customFormat="true" ht="12" hidden="false" customHeight="false" outlineLevel="0" collapsed="false">
      <c r="A430" s="157"/>
      <c r="B430" s="157"/>
      <c r="C430" s="124"/>
      <c r="D430" s="124"/>
      <c r="E430" s="158"/>
      <c r="F430" s="130"/>
    </row>
    <row r="431" s="45" customFormat="true" ht="12" hidden="false" customHeight="false" outlineLevel="0" collapsed="false">
      <c r="A431" s="157"/>
      <c r="B431" s="157"/>
      <c r="C431" s="124"/>
      <c r="D431" s="124"/>
      <c r="E431" s="158"/>
      <c r="F431" s="130"/>
    </row>
    <row r="432" s="45" customFormat="true" ht="12" hidden="false" customHeight="false" outlineLevel="0" collapsed="false">
      <c r="A432" s="157"/>
      <c r="B432" s="157"/>
      <c r="C432" s="124"/>
      <c r="D432" s="124"/>
      <c r="E432" s="158"/>
      <c r="F432" s="130"/>
    </row>
    <row r="433" s="45" customFormat="true" ht="12" hidden="false" customHeight="false" outlineLevel="0" collapsed="false">
      <c r="A433" s="157"/>
      <c r="B433" s="157"/>
      <c r="C433" s="124"/>
      <c r="D433" s="124"/>
      <c r="E433" s="158"/>
      <c r="F433" s="130"/>
    </row>
    <row r="434" s="45" customFormat="true" ht="12" hidden="false" customHeight="false" outlineLevel="0" collapsed="false">
      <c r="A434" s="157"/>
      <c r="B434" s="157"/>
      <c r="C434" s="124"/>
      <c r="D434" s="124"/>
      <c r="E434" s="158"/>
      <c r="F434" s="130"/>
    </row>
    <row r="435" s="45" customFormat="true" ht="12" hidden="false" customHeight="false" outlineLevel="0" collapsed="false">
      <c r="A435" s="157"/>
      <c r="B435" s="157"/>
      <c r="C435" s="124"/>
      <c r="D435" s="124"/>
      <c r="E435" s="158"/>
      <c r="F435" s="130"/>
    </row>
    <row r="436" s="45" customFormat="true" ht="12" hidden="false" customHeight="false" outlineLevel="0" collapsed="false">
      <c r="A436" s="157"/>
      <c r="B436" s="157"/>
      <c r="C436" s="124"/>
      <c r="D436" s="124"/>
      <c r="E436" s="158"/>
      <c r="F436" s="130"/>
    </row>
    <row r="437" s="45" customFormat="true" ht="12" hidden="false" customHeight="false" outlineLevel="0" collapsed="false">
      <c r="A437" s="157"/>
      <c r="B437" s="157"/>
      <c r="C437" s="124"/>
      <c r="D437" s="124"/>
      <c r="E437" s="158"/>
      <c r="F437" s="130"/>
    </row>
    <row r="438" s="45" customFormat="true" ht="12" hidden="false" customHeight="false" outlineLevel="0" collapsed="false">
      <c r="A438" s="157"/>
      <c r="B438" s="157"/>
      <c r="C438" s="129"/>
      <c r="D438" s="129"/>
      <c r="E438" s="158"/>
      <c r="F438" s="130"/>
    </row>
    <row r="439" s="45" customFormat="true" ht="12" hidden="false" customHeight="false" outlineLevel="0" collapsed="false">
      <c r="A439" s="157"/>
      <c r="B439" s="157"/>
      <c r="C439" s="129"/>
      <c r="D439" s="129"/>
      <c r="E439" s="158"/>
      <c r="F439" s="130"/>
    </row>
    <row r="440" s="45" customFormat="true" ht="12" hidden="false" customHeight="false" outlineLevel="0" collapsed="false">
      <c r="A440" s="157"/>
      <c r="B440" s="157"/>
      <c r="C440" s="129"/>
      <c r="D440" s="129"/>
      <c r="E440" s="158"/>
      <c r="F440" s="130"/>
    </row>
    <row r="441" s="45" customFormat="true" ht="12" hidden="false" customHeight="false" outlineLevel="0" collapsed="false">
      <c r="A441" s="157"/>
      <c r="B441" s="157"/>
      <c r="C441" s="129"/>
      <c r="D441" s="129"/>
      <c r="E441" s="158"/>
      <c r="F441" s="130"/>
    </row>
    <row r="442" s="45" customFormat="true" ht="12" hidden="false" customHeight="false" outlineLevel="0" collapsed="false">
      <c r="A442" s="157"/>
      <c r="B442" s="157"/>
      <c r="C442" s="129"/>
      <c r="D442" s="129"/>
      <c r="E442" s="158"/>
      <c r="F442" s="130"/>
    </row>
    <row r="443" s="45" customFormat="true" ht="12" hidden="false" customHeight="false" outlineLevel="0" collapsed="false">
      <c r="A443" s="157"/>
      <c r="B443" s="157"/>
      <c r="C443" s="129"/>
      <c r="D443" s="129"/>
      <c r="E443" s="158"/>
      <c r="F443" s="130"/>
    </row>
    <row r="444" s="45" customFormat="true" ht="12" hidden="false" customHeight="false" outlineLevel="0" collapsed="false">
      <c r="A444" s="157"/>
      <c r="B444" s="157"/>
      <c r="C444" s="129"/>
      <c r="D444" s="129"/>
      <c r="E444" s="158"/>
      <c r="F444" s="130"/>
    </row>
    <row r="445" s="45" customFormat="true" ht="12" hidden="false" customHeight="false" outlineLevel="0" collapsed="false">
      <c r="A445" s="157"/>
      <c r="B445" s="157"/>
      <c r="C445" s="129"/>
      <c r="D445" s="129"/>
      <c r="E445" s="158"/>
      <c r="F445" s="130"/>
    </row>
    <row r="446" s="45" customFormat="true" ht="12" hidden="false" customHeight="false" outlineLevel="0" collapsed="false">
      <c r="A446" s="157"/>
      <c r="B446" s="157"/>
      <c r="C446" s="129"/>
      <c r="D446" s="129"/>
      <c r="E446" s="158"/>
      <c r="F446" s="130"/>
    </row>
    <row r="447" s="45" customFormat="true" ht="12" hidden="false" customHeight="false" outlineLevel="0" collapsed="false">
      <c r="A447" s="157"/>
      <c r="B447" s="157"/>
      <c r="C447" s="129"/>
      <c r="D447" s="129"/>
      <c r="E447" s="158"/>
      <c r="F447" s="130"/>
    </row>
    <row r="448" s="45" customFormat="true" ht="12" hidden="false" customHeight="false" outlineLevel="0" collapsed="false">
      <c r="A448" s="157"/>
      <c r="B448" s="157"/>
      <c r="C448" s="129"/>
      <c r="D448" s="129"/>
      <c r="E448" s="158"/>
      <c r="F448" s="130"/>
    </row>
    <row r="449" s="45" customFormat="true" ht="12" hidden="false" customHeight="false" outlineLevel="0" collapsed="false">
      <c r="A449" s="157"/>
      <c r="B449" s="157"/>
      <c r="C449" s="129"/>
      <c r="D449" s="129"/>
      <c r="E449" s="158"/>
      <c r="F449" s="130"/>
    </row>
    <row r="450" s="45" customFormat="true" ht="12" hidden="false" customHeight="false" outlineLevel="0" collapsed="false">
      <c r="A450" s="157"/>
      <c r="B450" s="157"/>
      <c r="C450" s="129"/>
      <c r="D450" s="129"/>
      <c r="E450" s="158"/>
      <c r="F450" s="130"/>
    </row>
    <row r="451" s="45" customFormat="true" ht="12" hidden="false" customHeight="false" outlineLevel="0" collapsed="false">
      <c r="A451" s="157"/>
      <c r="B451" s="157"/>
      <c r="C451" s="129"/>
      <c r="D451" s="129"/>
      <c r="E451" s="158"/>
      <c r="F451" s="130"/>
    </row>
    <row r="452" s="45" customFormat="true" ht="12" hidden="false" customHeight="false" outlineLevel="0" collapsed="false">
      <c r="A452" s="157"/>
      <c r="B452" s="157"/>
      <c r="C452" s="129"/>
      <c r="D452" s="129"/>
      <c r="E452" s="158"/>
      <c r="F452" s="130"/>
    </row>
    <row r="453" s="45" customFormat="true" ht="12" hidden="false" customHeight="false" outlineLevel="0" collapsed="false">
      <c r="A453" s="157"/>
      <c r="B453" s="157"/>
      <c r="C453" s="129"/>
      <c r="D453" s="129"/>
      <c r="E453" s="158"/>
      <c r="F453" s="130"/>
    </row>
    <row r="454" s="45" customFormat="true" ht="12" hidden="false" customHeight="false" outlineLevel="0" collapsed="false">
      <c r="A454" s="157"/>
      <c r="B454" s="157"/>
      <c r="C454" s="129"/>
      <c r="D454" s="129"/>
      <c r="E454" s="158"/>
      <c r="F454" s="130"/>
    </row>
    <row r="455" s="45" customFormat="true" ht="12" hidden="false" customHeight="false" outlineLevel="0" collapsed="false">
      <c r="A455" s="157"/>
      <c r="B455" s="157"/>
      <c r="C455" s="129"/>
      <c r="D455" s="129"/>
      <c r="E455" s="158"/>
      <c r="F455" s="130"/>
    </row>
    <row r="456" s="45" customFormat="true" ht="12" hidden="false" customHeight="false" outlineLevel="0" collapsed="false">
      <c r="A456" s="157"/>
      <c r="B456" s="157"/>
      <c r="C456" s="129"/>
      <c r="D456" s="129"/>
      <c r="E456" s="158"/>
      <c r="F456" s="130"/>
    </row>
    <row r="457" s="45" customFormat="true" ht="12" hidden="false" customHeight="false" outlineLevel="0" collapsed="false">
      <c r="A457" s="157"/>
      <c r="B457" s="157"/>
      <c r="C457" s="129"/>
      <c r="D457" s="129"/>
      <c r="E457" s="158"/>
      <c r="F457" s="130"/>
    </row>
    <row r="458" s="45" customFormat="true" ht="12" hidden="false" customHeight="false" outlineLevel="0" collapsed="false">
      <c r="A458" s="157"/>
      <c r="B458" s="157"/>
      <c r="C458" s="129"/>
      <c r="D458" s="129"/>
      <c r="E458" s="158"/>
      <c r="F458" s="130"/>
    </row>
    <row r="459" s="45" customFormat="true" ht="12" hidden="false" customHeight="false" outlineLevel="0" collapsed="false">
      <c r="A459" s="157"/>
      <c r="B459" s="157"/>
      <c r="C459" s="129"/>
      <c r="D459" s="129"/>
      <c r="E459" s="158"/>
      <c r="F459" s="130"/>
    </row>
    <row r="460" s="45" customFormat="true" ht="12" hidden="false" customHeight="false" outlineLevel="0" collapsed="false">
      <c r="A460" s="157"/>
      <c r="B460" s="157"/>
      <c r="C460" s="129"/>
      <c r="D460" s="129"/>
      <c r="E460" s="158"/>
      <c r="F460" s="130"/>
    </row>
    <row r="461" s="45" customFormat="true" ht="12" hidden="false" customHeight="false" outlineLevel="0" collapsed="false">
      <c r="A461" s="157"/>
      <c r="B461" s="157"/>
      <c r="C461" s="129"/>
      <c r="D461" s="129"/>
      <c r="E461" s="158"/>
      <c r="F461" s="130"/>
    </row>
    <row r="462" s="45" customFormat="true" ht="12" hidden="false" customHeight="false" outlineLevel="0" collapsed="false">
      <c r="A462" s="157"/>
      <c r="B462" s="157"/>
      <c r="C462" s="129"/>
      <c r="D462" s="129"/>
      <c r="E462" s="158"/>
      <c r="F462" s="130"/>
    </row>
    <row r="463" s="45" customFormat="true" ht="12" hidden="false" customHeight="false" outlineLevel="0" collapsed="false">
      <c r="A463" s="157"/>
      <c r="B463" s="157"/>
      <c r="C463" s="129"/>
      <c r="D463" s="129"/>
      <c r="E463" s="158"/>
      <c r="F463" s="130"/>
    </row>
    <row r="464" s="45" customFormat="true" ht="12" hidden="false" customHeight="false" outlineLevel="0" collapsed="false">
      <c r="A464" s="157"/>
      <c r="B464" s="157"/>
      <c r="C464" s="129"/>
      <c r="D464" s="129"/>
      <c r="E464" s="158"/>
      <c r="F464" s="130"/>
    </row>
    <row r="465" s="45" customFormat="true" ht="12" hidden="false" customHeight="false" outlineLevel="0" collapsed="false">
      <c r="A465" s="157"/>
      <c r="B465" s="157"/>
      <c r="C465" s="129"/>
      <c r="D465" s="129"/>
      <c r="E465" s="158"/>
      <c r="F465" s="130"/>
    </row>
    <row r="466" s="45" customFormat="true" ht="12" hidden="false" customHeight="false" outlineLevel="0" collapsed="false">
      <c r="A466" s="157"/>
      <c r="B466" s="157"/>
      <c r="C466" s="129"/>
      <c r="D466" s="129"/>
      <c r="E466" s="158"/>
      <c r="F466" s="130"/>
    </row>
    <row r="467" s="45" customFormat="true" ht="12" hidden="false" customHeight="false" outlineLevel="0" collapsed="false">
      <c r="A467" s="157"/>
      <c r="B467" s="157"/>
      <c r="C467" s="129"/>
      <c r="D467" s="129"/>
      <c r="E467" s="158"/>
      <c r="F467" s="130"/>
    </row>
    <row r="468" s="45" customFormat="true" ht="12" hidden="false" customHeight="false" outlineLevel="0" collapsed="false">
      <c r="A468" s="157"/>
      <c r="B468" s="157"/>
      <c r="C468" s="129"/>
      <c r="D468" s="129"/>
      <c r="E468" s="158"/>
      <c r="F468" s="130"/>
    </row>
    <row r="469" s="45" customFormat="true" ht="12" hidden="false" customHeight="false" outlineLevel="0" collapsed="false">
      <c r="A469" s="157"/>
      <c r="B469" s="157"/>
      <c r="C469" s="129"/>
      <c r="D469" s="129"/>
      <c r="E469" s="158"/>
      <c r="F469" s="130"/>
    </row>
    <row r="470" s="45" customFormat="true" ht="12" hidden="false" customHeight="false" outlineLevel="0" collapsed="false">
      <c r="A470" s="157"/>
      <c r="B470" s="157"/>
      <c r="C470" s="129"/>
      <c r="D470" s="129"/>
      <c r="E470" s="158"/>
      <c r="F470" s="130"/>
    </row>
    <row r="471" s="45" customFormat="true" ht="12" hidden="false" customHeight="false" outlineLevel="0" collapsed="false">
      <c r="A471" s="157"/>
      <c r="B471" s="157"/>
      <c r="C471" s="129"/>
      <c r="D471" s="129"/>
      <c r="E471" s="158"/>
      <c r="F471" s="130"/>
    </row>
    <row r="472" s="45" customFormat="true" ht="12" hidden="false" customHeight="false" outlineLevel="0" collapsed="false">
      <c r="A472" s="157"/>
      <c r="B472" s="157"/>
      <c r="C472" s="129"/>
      <c r="D472" s="129"/>
      <c r="E472" s="158"/>
      <c r="F472" s="130"/>
    </row>
    <row r="473" s="45" customFormat="true" ht="12" hidden="false" customHeight="false" outlineLevel="0" collapsed="false">
      <c r="A473" s="157"/>
      <c r="B473" s="157"/>
      <c r="C473" s="129"/>
      <c r="D473" s="129"/>
      <c r="E473" s="158"/>
      <c r="F473" s="130"/>
    </row>
    <row r="474" s="45" customFormat="true" ht="12" hidden="false" customHeight="false" outlineLevel="0" collapsed="false">
      <c r="A474" s="157"/>
      <c r="B474" s="157"/>
      <c r="C474" s="129"/>
      <c r="D474" s="129"/>
      <c r="E474" s="158"/>
      <c r="F474" s="130"/>
    </row>
    <row r="475" s="45" customFormat="true" ht="12" hidden="false" customHeight="false" outlineLevel="0" collapsed="false">
      <c r="A475" s="157"/>
      <c r="B475" s="157"/>
      <c r="C475" s="129"/>
      <c r="D475" s="129"/>
      <c r="E475" s="158"/>
      <c r="F475" s="130"/>
    </row>
    <row r="476" s="45" customFormat="true" ht="12" hidden="false" customHeight="false" outlineLevel="0" collapsed="false">
      <c r="A476" s="157"/>
      <c r="B476" s="157"/>
      <c r="C476" s="129"/>
      <c r="D476" s="129"/>
      <c r="E476" s="158"/>
      <c r="F476" s="130"/>
    </row>
    <row r="477" s="45" customFormat="true" ht="12" hidden="false" customHeight="false" outlineLevel="0" collapsed="false">
      <c r="A477" s="157"/>
      <c r="B477" s="157"/>
      <c r="C477" s="129"/>
      <c r="D477" s="129"/>
      <c r="E477" s="158"/>
      <c r="F477" s="130"/>
    </row>
    <row r="478" s="45" customFormat="true" ht="12" hidden="false" customHeight="false" outlineLevel="0" collapsed="false">
      <c r="A478" s="157"/>
      <c r="B478" s="157"/>
      <c r="C478" s="129"/>
      <c r="D478" s="129"/>
      <c r="E478" s="158"/>
      <c r="F478" s="130"/>
    </row>
    <row r="479" s="45" customFormat="true" ht="12" hidden="false" customHeight="false" outlineLevel="0" collapsed="false">
      <c r="A479" s="157"/>
      <c r="B479" s="157"/>
      <c r="C479" s="129"/>
      <c r="D479" s="129"/>
      <c r="E479" s="158"/>
      <c r="F479" s="130"/>
    </row>
    <row r="480" s="45" customFormat="true" ht="12" hidden="false" customHeight="false" outlineLevel="0" collapsed="false">
      <c r="A480" s="157"/>
      <c r="B480" s="157"/>
      <c r="C480" s="129"/>
      <c r="D480" s="129"/>
      <c r="E480" s="158"/>
      <c r="F480" s="130"/>
    </row>
    <row r="481" s="45" customFormat="true" ht="12" hidden="false" customHeight="false" outlineLevel="0" collapsed="false">
      <c r="A481" s="157"/>
      <c r="B481" s="157"/>
      <c r="C481" s="129"/>
      <c r="D481" s="129"/>
      <c r="E481" s="158"/>
      <c r="F481" s="130"/>
    </row>
    <row r="482" s="45" customFormat="true" ht="12" hidden="false" customHeight="false" outlineLevel="0" collapsed="false">
      <c r="A482" s="157"/>
      <c r="B482" s="157"/>
      <c r="C482" s="129"/>
      <c r="D482" s="129"/>
      <c r="E482" s="158"/>
      <c r="F482" s="130"/>
    </row>
    <row r="483" s="45" customFormat="true" ht="12" hidden="false" customHeight="false" outlineLevel="0" collapsed="false">
      <c r="A483" s="157"/>
      <c r="B483" s="157"/>
      <c r="C483" s="129"/>
      <c r="D483" s="129"/>
      <c r="E483" s="158"/>
      <c r="F483" s="130"/>
    </row>
    <row r="484" s="45" customFormat="true" ht="12" hidden="false" customHeight="false" outlineLevel="0" collapsed="false">
      <c r="A484" s="157"/>
      <c r="B484" s="157"/>
      <c r="C484" s="129"/>
      <c r="D484" s="129"/>
      <c r="E484" s="158"/>
      <c r="F484" s="130"/>
    </row>
    <row r="485" s="45" customFormat="true" ht="12" hidden="false" customHeight="false" outlineLevel="0" collapsed="false">
      <c r="A485" s="157"/>
      <c r="B485" s="157"/>
      <c r="C485" s="129"/>
      <c r="D485" s="129"/>
      <c r="E485" s="158"/>
      <c r="F485" s="130"/>
    </row>
    <row r="486" s="45" customFormat="true" ht="12" hidden="false" customHeight="false" outlineLevel="0" collapsed="false">
      <c r="A486" s="157"/>
      <c r="B486" s="157"/>
      <c r="C486" s="129"/>
      <c r="D486" s="129"/>
      <c r="E486" s="158"/>
      <c r="F486" s="130"/>
    </row>
    <row r="487" s="45" customFormat="true" ht="12" hidden="false" customHeight="false" outlineLevel="0" collapsed="false">
      <c r="A487" s="157"/>
      <c r="B487" s="157"/>
      <c r="C487" s="129"/>
      <c r="D487" s="129"/>
      <c r="E487" s="158"/>
      <c r="F487" s="130"/>
    </row>
    <row r="488" s="45" customFormat="true" ht="12" hidden="false" customHeight="false" outlineLevel="0" collapsed="false">
      <c r="A488" s="157"/>
      <c r="B488" s="157"/>
      <c r="C488" s="129"/>
      <c r="D488" s="129"/>
      <c r="E488" s="158"/>
      <c r="F488" s="130"/>
    </row>
    <row r="489" s="45" customFormat="true" ht="12" hidden="false" customHeight="false" outlineLevel="0" collapsed="false">
      <c r="A489" s="157"/>
      <c r="B489" s="157"/>
      <c r="C489" s="129"/>
      <c r="D489" s="129"/>
      <c r="E489" s="158"/>
      <c r="F489" s="130"/>
    </row>
    <row r="490" s="45" customFormat="true" ht="12" hidden="false" customHeight="false" outlineLevel="0" collapsed="false">
      <c r="A490" s="157"/>
      <c r="B490" s="157"/>
      <c r="C490" s="129"/>
      <c r="D490" s="129"/>
      <c r="E490" s="158"/>
      <c r="F490" s="130"/>
    </row>
    <row r="491" s="45" customFormat="true" ht="12" hidden="false" customHeight="false" outlineLevel="0" collapsed="false">
      <c r="A491" s="157"/>
      <c r="B491" s="157"/>
      <c r="C491" s="129"/>
      <c r="D491" s="129"/>
      <c r="E491" s="158"/>
      <c r="F491" s="130"/>
    </row>
    <row r="492" s="45" customFormat="true" ht="12" hidden="false" customHeight="false" outlineLevel="0" collapsed="false">
      <c r="A492" s="157"/>
      <c r="B492" s="157"/>
      <c r="C492" s="129"/>
      <c r="D492" s="129"/>
      <c r="E492" s="158"/>
      <c r="F492" s="130"/>
    </row>
    <row r="493" s="45" customFormat="true" ht="12" hidden="false" customHeight="false" outlineLevel="0" collapsed="false">
      <c r="A493" s="157"/>
      <c r="B493" s="157"/>
      <c r="C493" s="129"/>
      <c r="D493" s="129"/>
      <c r="E493" s="158"/>
      <c r="F493" s="130"/>
    </row>
    <row r="494" s="45" customFormat="true" ht="12" hidden="false" customHeight="false" outlineLevel="0" collapsed="false">
      <c r="A494" s="157"/>
      <c r="B494" s="157"/>
      <c r="C494" s="129"/>
      <c r="D494" s="129"/>
      <c r="E494" s="158"/>
      <c r="F494" s="130"/>
    </row>
    <row r="495" s="45" customFormat="true" ht="12" hidden="false" customHeight="false" outlineLevel="0" collapsed="false">
      <c r="A495" s="157"/>
      <c r="B495" s="157"/>
      <c r="C495" s="129"/>
      <c r="D495" s="129"/>
      <c r="E495" s="158"/>
      <c r="F495" s="130"/>
    </row>
    <row r="496" s="45" customFormat="true" ht="12" hidden="false" customHeight="false" outlineLevel="0" collapsed="false">
      <c r="A496" s="157"/>
      <c r="B496" s="157"/>
      <c r="C496" s="129"/>
      <c r="D496" s="129"/>
      <c r="E496" s="158"/>
      <c r="F496" s="130"/>
    </row>
    <row r="497" s="45" customFormat="true" ht="12" hidden="false" customHeight="false" outlineLevel="0" collapsed="false">
      <c r="A497" s="157"/>
      <c r="B497" s="157"/>
      <c r="C497" s="129"/>
      <c r="D497" s="129"/>
      <c r="E497" s="158"/>
      <c r="F497" s="130"/>
    </row>
    <row r="498" s="45" customFormat="true" ht="12" hidden="false" customHeight="false" outlineLevel="0" collapsed="false">
      <c r="A498" s="157"/>
      <c r="B498" s="157"/>
      <c r="C498" s="129"/>
      <c r="D498" s="129"/>
      <c r="E498" s="158"/>
      <c r="F498" s="130"/>
    </row>
    <row r="499" s="45" customFormat="true" ht="12" hidden="false" customHeight="false" outlineLevel="0" collapsed="false">
      <c r="A499" s="157"/>
      <c r="B499" s="157"/>
      <c r="C499" s="129"/>
      <c r="D499" s="129"/>
      <c r="E499" s="158"/>
      <c r="F499" s="130"/>
    </row>
    <row r="500" s="45" customFormat="true" ht="12" hidden="false" customHeight="false" outlineLevel="0" collapsed="false">
      <c r="A500" s="157"/>
      <c r="B500" s="157"/>
      <c r="C500" s="129"/>
      <c r="D500" s="129"/>
      <c r="E500" s="158"/>
      <c r="F500" s="130"/>
    </row>
    <row r="501" s="45" customFormat="true" ht="12" hidden="false" customHeight="false" outlineLevel="0" collapsed="false">
      <c r="A501" s="157"/>
      <c r="B501" s="157"/>
      <c r="C501" s="129"/>
      <c r="D501" s="129"/>
      <c r="E501" s="158"/>
      <c r="F501" s="130"/>
    </row>
    <row r="502" s="45" customFormat="true" ht="12" hidden="false" customHeight="false" outlineLevel="0" collapsed="false">
      <c r="A502" s="157"/>
      <c r="B502" s="157"/>
      <c r="C502" s="129"/>
      <c r="D502" s="129"/>
      <c r="E502" s="158"/>
      <c r="F502" s="130"/>
    </row>
    <row r="503" s="45" customFormat="true" ht="12" hidden="false" customHeight="false" outlineLevel="0" collapsed="false">
      <c r="A503" s="157"/>
      <c r="B503" s="157"/>
      <c r="C503" s="129"/>
      <c r="D503" s="129"/>
      <c r="E503" s="158"/>
      <c r="F503" s="130"/>
    </row>
    <row r="504" s="45" customFormat="true" ht="12" hidden="false" customHeight="false" outlineLevel="0" collapsed="false">
      <c r="A504" s="157"/>
      <c r="B504" s="157"/>
      <c r="C504" s="129"/>
      <c r="D504" s="129"/>
      <c r="E504" s="158"/>
      <c r="F504" s="130"/>
    </row>
    <row r="505" s="45" customFormat="true" ht="12" hidden="false" customHeight="false" outlineLevel="0" collapsed="false">
      <c r="A505" s="157"/>
      <c r="B505" s="157"/>
      <c r="C505" s="129"/>
      <c r="D505" s="129"/>
      <c r="E505" s="158"/>
      <c r="F505" s="130"/>
    </row>
    <row r="506" s="45" customFormat="true" ht="12" hidden="false" customHeight="false" outlineLevel="0" collapsed="false">
      <c r="A506" s="157"/>
      <c r="B506" s="157"/>
      <c r="C506" s="129"/>
      <c r="D506" s="129"/>
      <c r="E506" s="158"/>
      <c r="F506" s="130"/>
    </row>
    <row r="507" s="45" customFormat="true" ht="12" hidden="false" customHeight="false" outlineLevel="0" collapsed="false">
      <c r="A507" s="157"/>
      <c r="B507" s="157"/>
      <c r="C507" s="129"/>
      <c r="D507" s="129"/>
      <c r="E507" s="158"/>
      <c r="F507" s="130"/>
    </row>
    <row r="508" s="45" customFormat="true" ht="12" hidden="false" customHeight="false" outlineLevel="0" collapsed="false">
      <c r="A508" s="157"/>
      <c r="B508" s="157"/>
      <c r="C508" s="129"/>
      <c r="D508" s="129"/>
      <c r="E508" s="158"/>
      <c r="F508" s="130"/>
    </row>
    <row r="509" s="45" customFormat="true" ht="12" hidden="false" customHeight="false" outlineLevel="0" collapsed="false">
      <c r="A509" s="157"/>
      <c r="B509" s="157"/>
      <c r="C509" s="129"/>
      <c r="D509" s="129"/>
      <c r="E509" s="158"/>
      <c r="F509" s="130"/>
    </row>
    <row r="510" s="45" customFormat="true" ht="12" hidden="false" customHeight="false" outlineLevel="0" collapsed="false">
      <c r="A510" s="157"/>
      <c r="B510" s="157"/>
      <c r="C510" s="129"/>
      <c r="D510" s="129"/>
      <c r="E510" s="158"/>
      <c r="F510" s="130"/>
    </row>
    <row r="511" s="45" customFormat="true" ht="12" hidden="false" customHeight="false" outlineLevel="0" collapsed="false">
      <c r="A511" s="157"/>
      <c r="B511" s="157"/>
      <c r="C511" s="129"/>
      <c r="D511" s="129"/>
      <c r="E511" s="158"/>
      <c r="F511" s="130"/>
    </row>
    <row r="512" s="45" customFormat="true" ht="12" hidden="false" customHeight="false" outlineLevel="0" collapsed="false">
      <c r="A512" s="157"/>
      <c r="B512" s="157"/>
      <c r="C512" s="129"/>
      <c r="D512" s="129"/>
      <c r="E512" s="158"/>
      <c r="F512" s="130"/>
    </row>
    <row r="513" s="45" customFormat="true" ht="12" hidden="false" customHeight="false" outlineLevel="0" collapsed="false">
      <c r="A513" s="157"/>
      <c r="B513" s="157"/>
      <c r="C513" s="129"/>
      <c r="D513" s="129"/>
      <c r="E513" s="158"/>
      <c r="F513" s="130"/>
    </row>
    <row r="514" s="45" customFormat="true" ht="12" hidden="false" customHeight="false" outlineLevel="0" collapsed="false">
      <c r="A514" s="157"/>
      <c r="B514" s="157"/>
      <c r="C514" s="129"/>
      <c r="D514" s="129"/>
      <c r="E514" s="158"/>
      <c r="F514" s="130"/>
    </row>
    <row r="515" s="45" customFormat="true" ht="12" hidden="false" customHeight="false" outlineLevel="0" collapsed="false">
      <c r="A515" s="157"/>
      <c r="B515" s="157"/>
      <c r="C515" s="129"/>
      <c r="D515" s="129"/>
      <c r="E515" s="158"/>
      <c r="F515" s="130"/>
    </row>
    <row r="516" s="45" customFormat="true" ht="12" hidden="false" customHeight="false" outlineLevel="0" collapsed="false">
      <c r="A516" s="157"/>
      <c r="B516" s="157"/>
      <c r="C516" s="129"/>
      <c r="D516" s="129"/>
      <c r="E516" s="158"/>
      <c r="F516" s="130"/>
    </row>
    <row r="517" s="45" customFormat="true" ht="12" hidden="false" customHeight="false" outlineLevel="0" collapsed="false">
      <c r="A517" s="157"/>
      <c r="B517" s="157"/>
      <c r="C517" s="129"/>
      <c r="D517" s="129"/>
      <c r="E517" s="158"/>
      <c r="F517" s="130"/>
    </row>
    <row r="518" s="45" customFormat="true" ht="12" hidden="false" customHeight="false" outlineLevel="0" collapsed="false">
      <c r="A518" s="157"/>
      <c r="B518" s="157"/>
      <c r="C518" s="129"/>
      <c r="D518" s="129"/>
      <c r="E518" s="158"/>
      <c r="F518" s="130"/>
    </row>
    <row r="519" s="45" customFormat="true" ht="12" hidden="false" customHeight="false" outlineLevel="0" collapsed="false">
      <c r="A519" s="157"/>
      <c r="B519" s="157"/>
      <c r="C519" s="129"/>
      <c r="D519" s="129"/>
      <c r="E519" s="158"/>
      <c r="F519" s="130"/>
    </row>
    <row r="520" s="45" customFormat="true" ht="12" hidden="false" customHeight="false" outlineLevel="0" collapsed="false">
      <c r="A520" s="157"/>
      <c r="B520" s="157"/>
      <c r="C520" s="129"/>
      <c r="D520" s="129"/>
      <c r="E520" s="158"/>
      <c r="F520" s="130"/>
    </row>
    <row r="521" s="45" customFormat="true" ht="12" hidden="false" customHeight="false" outlineLevel="0" collapsed="false">
      <c r="A521" s="157"/>
      <c r="B521" s="157"/>
      <c r="C521" s="129"/>
      <c r="D521" s="129"/>
      <c r="E521" s="158"/>
      <c r="F521" s="130"/>
    </row>
    <row r="522" s="45" customFormat="true" ht="12" hidden="false" customHeight="false" outlineLevel="0" collapsed="false">
      <c r="A522" s="157"/>
      <c r="B522" s="157"/>
      <c r="C522" s="129"/>
      <c r="D522" s="129"/>
      <c r="E522" s="158"/>
      <c r="F522" s="130"/>
    </row>
    <row r="523" s="45" customFormat="true" ht="12" hidden="false" customHeight="false" outlineLevel="0" collapsed="false">
      <c r="A523" s="157"/>
      <c r="B523" s="157"/>
      <c r="C523" s="129"/>
      <c r="D523" s="129"/>
      <c r="E523" s="158"/>
      <c r="F523" s="130"/>
    </row>
    <row r="524" s="45" customFormat="true" ht="12" hidden="false" customHeight="false" outlineLevel="0" collapsed="false">
      <c r="A524" s="157"/>
      <c r="B524" s="157"/>
      <c r="C524" s="129"/>
      <c r="D524" s="129"/>
      <c r="E524" s="158"/>
      <c r="F524" s="130"/>
    </row>
    <row r="525" s="45" customFormat="true" ht="12" hidden="false" customHeight="false" outlineLevel="0" collapsed="false">
      <c r="A525" s="157"/>
      <c r="B525" s="157"/>
      <c r="C525" s="129"/>
      <c r="D525" s="129"/>
      <c r="E525" s="158"/>
      <c r="F525" s="130"/>
    </row>
    <row r="526" s="45" customFormat="true" ht="12" hidden="false" customHeight="false" outlineLevel="0" collapsed="false">
      <c r="A526" s="157"/>
      <c r="B526" s="157"/>
      <c r="C526" s="129"/>
      <c r="D526" s="129"/>
      <c r="E526" s="158"/>
      <c r="F526" s="130"/>
    </row>
    <row r="527" s="45" customFormat="true" ht="12" hidden="false" customHeight="false" outlineLevel="0" collapsed="false">
      <c r="A527" s="157"/>
      <c r="B527" s="157"/>
      <c r="C527" s="129"/>
      <c r="D527" s="129"/>
      <c r="E527" s="158"/>
      <c r="F527" s="130"/>
    </row>
    <row r="528" s="45" customFormat="true" ht="12" hidden="false" customHeight="false" outlineLevel="0" collapsed="false">
      <c r="A528" s="157"/>
      <c r="B528" s="157"/>
      <c r="C528" s="129"/>
      <c r="D528" s="129"/>
      <c r="E528" s="158"/>
      <c r="F528" s="130"/>
    </row>
    <row r="529" s="45" customFormat="true" ht="12" hidden="false" customHeight="false" outlineLevel="0" collapsed="false">
      <c r="A529" s="157"/>
      <c r="B529" s="157"/>
      <c r="C529" s="129"/>
      <c r="D529" s="129"/>
      <c r="E529" s="158"/>
      <c r="F529" s="130"/>
    </row>
    <row r="530" s="45" customFormat="true" ht="12" hidden="false" customHeight="false" outlineLevel="0" collapsed="false">
      <c r="A530" s="157"/>
      <c r="B530" s="157"/>
      <c r="C530" s="129"/>
      <c r="D530" s="129"/>
      <c r="E530" s="158"/>
      <c r="F530" s="130"/>
    </row>
    <row r="531" s="45" customFormat="true" ht="12" hidden="false" customHeight="false" outlineLevel="0" collapsed="false">
      <c r="A531" s="157"/>
      <c r="B531" s="157"/>
      <c r="C531" s="129"/>
      <c r="D531" s="129"/>
      <c r="E531" s="158"/>
      <c r="F531" s="130"/>
    </row>
    <row r="532" s="45" customFormat="true" ht="12" hidden="false" customHeight="false" outlineLevel="0" collapsed="false">
      <c r="A532" s="157"/>
      <c r="B532" s="157"/>
      <c r="C532" s="129"/>
      <c r="D532" s="129"/>
      <c r="E532" s="158"/>
      <c r="F532" s="130"/>
    </row>
    <row r="533" s="45" customFormat="true" ht="12" hidden="false" customHeight="false" outlineLevel="0" collapsed="false">
      <c r="A533" s="157"/>
      <c r="B533" s="157"/>
      <c r="C533" s="129"/>
      <c r="D533" s="129"/>
      <c r="E533" s="158"/>
      <c r="F533" s="130"/>
    </row>
    <row r="534" s="45" customFormat="true" ht="12" hidden="false" customHeight="false" outlineLevel="0" collapsed="false">
      <c r="A534" s="157"/>
      <c r="B534" s="157"/>
      <c r="C534" s="129"/>
      <c r="D534" s="129"/>
      <c r="E534" s="158"/>
      <c r="F534" s="130"/>
    </row>
    <row r="535" s="45" customFormat="true" ht="12" hidden="false" customHeight="false" outlineLevel="0" collapsed="false">
      <c r="A535" s="157"/>
      <c r="B535" s="157"/>
      <c r="C535" s="129"/>
      <c r="D535" s="129"/>
      <c r="E535" s="158"/>
      <c r="F535" s="130"/>
    </row>
    <row r="536" s="45" customFormat="true" ht="12" hidden="false" customHeight="false" outlineLevel="0" collapsed="false">
      <c r="A536" s="157"/>
      <c r="B536" s="157"/>
      <c r="C536" s="129"/>
      <c r="D536" s="129"/>
      <c r="E536" s="158"/>
      <c r="F536" s="130"/>
    </row>
    <row r="537" s="45" customFormat="true" ht="12" hidden="false" customHeight="false" outlineLevel="0" collapsed="false">
      <c r="A537" s="157"/>
      <c r="B537" s="157"/>
      <c r="C537" s="129"/>
      <c r="D537" s="129"/>
      <c r="E537" s="158"/>
      <c r="F537" s="130"/>
    </row>
    <row r="538" s="45" customFormat="true" ht="12" hidden="false" customHeight="false" outlineLevel="0" collapsed="false">
      <c r="A538" s="157"/>
      <c r="B538" s="157"/>
      <c r="C538" s="129"/>
      <c r="D538" s="129"/>
      <c r="E538" s="158"/>
      <c r="F538" s="130"/>
    </row>
    <row r="539" s="45" customFormat="true" ht="12" hidden="false" customHeight="false" outlineLevel="0" collapsed="false">
      <c r="A539" s="157"/>
      <c r="B539" s="157"/>
      <c r="C539" s="129"/>
      <c r="D539" s="129"/>
      <c r="E539" s="158"/>
      <c r="F539" s="130"/>
    </row>
    <row r="540" s="45" customFormat="true" ht="12" hidden="false" customHeight="false" outlineLevel="0" collapsed="false">
      <c r="A540" s="157"/>
      <c r="B540" s="157"/>
      <c r="C540" s="129"/>
      <c r="D540" s="129"/>
      <c r="E540" s="158"/>
      <c r="F540" s="130"/>
    </row>
    <row r="541" s="45" customFormat="true" ht="12" hidden="false" customHeight="false" outlineLevel="0" collapsed="false">
      <c r="A541" s="157"/>
      <c r="B541" s="157"/>
      <c r="C541" s="129"/>
      <c r="D541" s="129"/>
      <c r="E541" s="158"/>
      <c r="F541" s="130"/>
    </row>
    <row r="542" s="45" customFormat="true" ht="12" hidden="false" customHeight="false" outlineLevel="0" collapsed="false">
      <c r="A542" s="157"/>
      <c r="B542" s="157"/>
      <c r="C542" s="129"/>
      <c r="D542" s="129"/>
      <c r="E542" s="158"/>
      <c r="F542" s="130"/>
    </row>
    <row r="543" s="45" customFormat="true" ht="12" hidden="false" customHeight="false" outlineLevel="0" collapsed="false">
      <c r="A543" s="157"/>
      <c r="B543" s="157"/>
      <c r="C543" s="129"/>
      <c r="D543" s="129"/>
      <c r="E543" s="158"/>
      <c r="F543" s="130"/>
    </row>
    <row r="544" s="45" customFormat="true" ht="12" hidden="false" customHeight="false" outlineLevel="0" collapsed="false">
      <c r="A544" s="157"/>
      <c r="B544" s="157"/>
      <c r="C544" s="129"/>
      <c r="D544" s="129"/>
      <c r="E544" s="158"/>
      <c r="F544" s="130"/>
    </row>
    <row r="545" s="45" customFormat="true" ht="12" hidden="false" customHeight="false" outlineLevel="0" collapsed="false">
      <c r="A545" s="157"/>
      <c r="B545" s="157"/>
      <c r="C545" s="129"/>
      <c r="D545" s="129"/>
      <c r="E545" s="158"/>
      <c r="F545" s="130"/>
    </row>
    <row r="546" s="45" customFormat="true" ht="12" hidden="false" customHeight="false" outlineLevel="0" collapsed="false">
      <c r="A546" s="157"/>
      <c r="B546" s="157"/>
      <c r="C546" s="129"/>
      <c r="D546" s="129"/>
      <c r="E546" s="158"/>
      <c r="F546" s="130"/>
    </row>
    <row r="547" s="45" customFormat="true" ht="12" hidden="false" customHeight="false" outlineLevel="0" collapsed="false">
      <c r="A547" s="157"/>
      <c r="B547" s="157"/>
      <c r="C547" s="129"/>
      <c r="D547" s="129"/>
      <c r="E547" s="158"/>
      <c r="F547" s="130"/>
    </row>
    <row r="548" s="45" customFormat="true" ht="12" hidden="false" customHeight="false" outlineLevel="0" collapsed="false">
      <c r="A548" s="157"/>
      <c r="B548" s="157"/>
      <c r="C548" s="129"/>
      <c r="D548" s="129"/>
      <c r="E548" s="158"/>
      <c r="F548" s="130"/>
    </row>
    <row r="549" s="45" customFormat="true" ht="12" hidden="false" customHeight="false" outlineLevel="0" collapsed="false">
      <c r="A549" s="157"/>
      <c r="B549" s="157"/>
      <c r="C549" s="129"/>
      <c r="D549" s="129"/>
      <c r="E549" s="158"/>
      <c r="F549" s="130"/>
    </row>
    <row r="550" s="45" customFormat="true" ht="12" hidden="false" customHeight="false" outlineLevel="0" collapsed="false">
      <c r="A550" s="157"/>
      <c r="B550" s="157"/>
      <c r="C550" s="129"/>
      <c r="D550" s="129"/>
      <c r="E550" s="158"/>
      <c r="F550" s="130"/>
    </row>
    <row r="551" s="45" customFormat="true" ht="12" hidden="false" customHeight="false" outlineLevel="0" collapsed="false">
      <c r="A551" s="157"/>
      <c r="B551" s="157"/>
      <c r="C551" s="129"/>
      <c r="D551" s="129"/>
      <c r="E551" s="158"/>
      <c r="F551" s="130"/>
    </row>
    <row r="552" s="45" customFormat="true" ht="12" hidden="false" customHeight="false" outlineLevel="0" collapsed="false">
      <c r="A552" s="157"/>
      <c r="B552" s="157"/>
      <c r="C552" s="129"/>
      <c r="D552" s="129"/>
      <c r="E552" s="158"/>
      <c r="F552" s="130"/>
    </row>
    <row r="553" s="45" customFormat="true" ht="12" hidden="false" customHeight="false" outlineLevel="0" collapsed="false">
      <c r="A553" s="157"/>
      <c r="B553" s="157"/>
      <c r="C553" s="129"/>
      <c r="D553" s="129"/>
      <c r="E553" s="158"/>
      <c r="F553" s="130"/>
    </row>
    <row r="554" s="45" customFormat="true" ht="12" hidden="false" customHeight="false" outlineLevel="0" collapsed="false">
      <c r="A554" s="157"/>
      <c r="B554" s="157"/>
      <c r="C554" s="129"/>
      <c r="D554" s="129"/>
      <c r="E554" s="158"/>
      <c r="F554" s="130"/>
    </row>
    <row r="555" s="45" customFormat="true" ht="12" hidden="false" customHeight="false" outlineLevel="0" collapsed="false">
      <c r="A555" s="157"/>
      <c r="B555" s="157"/>
      <c r="C555" s="129"/>
      <c r="D555" s="129"/>
      <c r="E555" s="158"/>
      <c r="F555" s="130"/>
    </row>
    <row r="556" s="45" customFormat="true" ht="12" hidden="false" customHeight="false" outlineLevel="0" collapsed="false">
      <c r="A556" s="157"/>
      <c r="B556" s="157"/>
      <c r="C556" s="129"/>
      <c r="D556" s="129"/>
      <c r="E556" s="158"/>
      <c r="F556" s="130"/>
    </row>
    <row r="557" s="45" customFormat="true" ht="12" hidden="false" customHeight="false" outlineLevel="0" collapsed="false">
      <c r="A557" s="157"/>
      <c r="B557" s="157"/>
      <c r="C557" s="129"/>
      <c r="D557" s="129"/>
      <c r="E557" s="158"/>
      <c r="F557" s="130"/>
    </row>
    <row r="558" s="45" customFormat="true" ht="12" hidden="false" customHeight="false" outlineLevel="0" collapsed="false">
      <c r="A558" s="157"/>
      <c r="B558" s="157"/>
      <c r="C558" s="129"/>
      <c r="D558" s="129"/>
      <c r="E558" s="158"/>
      <c r="F558" s="130"/>
    </row>
    <row r="559" s="45" customFormat="true" ht="12" hidden="false" customHeight="false" outlineLevel="0" collapsed="false">
      <c r="A559" s="157"/>
      <c r="B559" s="157"/>
      <c r="C559" s="129"/>
      <c r="D559" s="129"/>
      <c r="E559" s="158"/>
      <c r="F559" s="130"/>
    </row>
    <row r="560" s="45" customFormat="true" ht="12" hidden="false" customHeight="false" outlineLevel="0" collapsed="false">
      <c r="A560" s="157"/>
      <c r="B560" s="157"/>
      <c r="C560" s="129"/>
      <c r="D560" s="129"/>
      <c r="E560" s="158"/>
      <c r="F560" s="130"/>
    </row>
    <row r="561" s="45" customFormat="true" ht="12" hidden="false" customHeight="false" outlineLevel="0" collapsed="false">
      <c r="A561" s="157"/>
      <c r="B561" s="157"/>
      <c r="C561" s="129"/>
      <c r="D561" s="129"/>
      <c r="E561" s="158"/>
      <c r="F561" s="130"/>
    </row>
    <row r="562" s="45" customFormat="true" ht="12" hidden="false" customHeight="false" outlineLevel="0" collapsed="false">
      <c r="A562" s="157"/>
      <c r="B562" s="157"/>
      <c r="C562" s="129"/>
      <c r="D562" s="129"/>
      <c r="E562" s="158"/>
      <c r="F562" s="130"/>
    </row>
    <row r="563" s="45" customFormat="true" ht="12" hidden="false" customHeight="false" outlineLevel="0" collapsed="false">
      <c r="A563" s="157"/>
      <c r="B563" s="157"/>
      <c r="C563" s="129"/>
      <c r="D563" s="129"/>
      <c r="E563" s="158"/>
      <c r="F563" s="130"/>
    </row>
    <row r="564" s="45" customFormat="true" ht="12" hidden="false" customHeight="false" outlineLevel="0" collapsed="false">
      <c r="A564" s="157"/>
      <c r="B564" s="157"/>
      <c r="C564" s="129"/>
      <c r="D564" s="129"/>
      <c r="E564" s="158"/>
      <c r="F564" s="130"/>
    </row>
    <row r="565" s="45" customFormat="true" ht="12" hidden="false" customHeight="false" outlineLevel="0" collapsed="false">
      <c r="A565" s="157"/>
      <c r="B565" s="157"/>
      <c r="C565" s="129"/>
      <c r="D565" s="129"/>
      <c r="E565" s="158"/>
      <c r="F565" s="130"/>
    </row>
    <row r="566" s="45" customFormat="true" ht="12" hidden="false" customHeight="false" outlineLevel="0" collapsed="false">
      <c r="A566" s="157"/>
      <c r="B566" s="157"/>
      <c r="C566" s="129"/>
      <c r="D566" s="129"/>
      <c r="E566" s="158"/>
      <c r="F566" s="130"/>
    </row>
    <row r="567" s="45" customFormat="true" ht="12" hidden="false" customHeight="false" outlineLevel="0" collapsed="false">
      <c r="A567" s="157"/>
      <c r="B567" s="157"/>
      <c r="C567" s="129"/>
      <c r="D567" s="129"/>
      <c r="E567" s="158"/>
      <c r="F567" s="130"/>
    </row>
    <row r="568" s="45" customFormat="true" ht="12" hidden="false" customHeight="false" outlineLevel="0" collapsed="false">
      <c r="A568" s="157"/>
      <c r="B568" s="157"/>
      <c r="C568" s="129"/>
      <c r="D568" s="129"/>
      <c r="E568" s="158"/>
      <c r="F568" s="130"/>
    </row>
    <row r="569" s="45" customFormat="true" ht="12" hidden="false" customHeight="false" outlineLevel="0" collapsed="false">
      <c r="A569" s="157"/>
      <c r="B569" s="157"/>
      <c r="C569" s="129"/>
      <c r="D569" s="129"/>
      <c r="E569" s="158"/>
      <c r="F569" s="130"/>
    </row>
    <row r="570" s="45" customFormat="true" ht="12" hidden="false" customHeight="false" outlineLevel="0" collapsed="false">
      <c r="A570" s="157"/>
      <c r="B570" s="157"/>
      <c r="C570" s="129"/>
      <c r="D570" s="129"/>
      <c r="E570" s="158"/>
      <c r="F570" s="130"/>
    </row>
    <row r="571" s="45" customFormat="true" ht="12" hidden="false" customHeight="false" outlineLevel="0" collapsed="false">
      <c r="A571" s="157"/>
      <c r="B571" s="157"/>
      <c r="C571" s="129"/>
      <c r="D571" s="129"/>
      <c r="E571" s="158"/>
      <c r="F571" s="130"/>
    </row>
    <row r="572" s="45" customFormat="true" ht="12" hidden="false" customHeight="false" outlineLevel="0" collapsed="false">
      <c r="A572" s="157"/>
      <c r="B572" s="157"/>
      <c r="C572" s="129"/>
      <c r="D572" s="129"/>
      <c r="E572" s="158"/>
      <c r="F572" s="130"/>
    </row>
    <row r="573" s="45" customFormat="true" ht="12" hidden="false" customHeight="false" outlineLevel="0" collapsed="false">
      <c r="A573" s="157"/>
      <c r="B573" s="157"/>
      <c r="C573" s="129"/>
      <c r="D573" s="129"/>
      <c r="E573" s="158"/>
      <c r="F573" s="130"/>
    </row>
    <row r="574" s="45" customFormat="true" ht="12" hidden="false" customHeight="false" outlineLevel="0" collapsed="false">
      <c r="A574" s="157"/>
      <c r="B574" s="157"/>
      <c r="C574" s="129"/>
      <c r="D574" s="129"/>
      <c r="E574" s="158"/>
      <c r="F574" s="130"/>
    </row>
    <row r="575" s="45" customFormat="true" ht="12" hidden="false" customHeight="false" outlineLevel="0" collapsed="false">
      <c r="A575" s="157"/>
      <c r="B575" s="157"/>
      <c r="C575" s="129"/>
      <c r="D575" s="129"/>
      <c r="E575" s="158"/>
      <c r="F575" s="130"/>
    </row>
    <row r="576" s="45" customFormat="true" ht="12" hidden="false" customHeight="false" outlineLevel="0" collapsed="false">
      <c r="A576" s="157"/>
      <c r="B576" s="157"/>
      <c r="C576" s="129"/>
      <c r="D576" s="129"/>
      <c r="E576" s="158"/>
      <c r="F576" s="130"/>
    </row>
    <row r="577" s="45" customFormat="true" ht="12" hidden="false" customHeight="false" outlineLevel="0" collapsed="false">
      <c r="A577" s="157"/>
      <c r="B577" s="157"/>
      <c r="C577" s="129"/>
      <c r="D577" s="129"/>
      <c r="E577" s="158"/>
      <c r="F577" s="130"/>
    </row>
    <row r="578" s="45" customFormat="true" ht="12" hidden="false" customHeight="false" outlineLevel="0" collapsed="false">
      <c r="A578" s="157"/>
      <c r="B578" s="157"/>
      <c r="C578" s="129"/>
      <c r="D578" s="129"/>
      <c r="E578" s="158"/>
      <c r="F578" s="130"/>
    </row>
    <row r="579" s="45" customFormat="true" ht="12" hidden="false" customHeight="false" outlineLevel="0" collapsed="false">
      <c r="A579" s="157"/>
      <c r="B579" s="157"/>
      <c r="C579" s="129"/>
      <c r="D579" s="129"/>
      <c r="E579" s="158"/>
      <c r="F579" s="130"/>
    </row>
    <row r="580" s="45" customFormat="true" ht="12" hidden="false" customHeight="false" outlineLevel="0" collapsed="false">
      <c r="A580" s="157"/>
      <c r="B580" s="157"/>
      <c r="C580" s="129"/>
      <c r="D580" s="129"/>
      <c r="E580" s="158"/>
      <c r="F580" s="130"/>
    </row>
    <row r="581" s="45" customFormat="true" ht="12" hidden="false" customHeight="false" outlineLevel="0" collapsed="false">
      <c r="A581" s="157"/>
      <c r="B581" s="157"/>
      <c r="C581" s="129"/>
      <c r="D581" s="129"/>
      <c r="E581" s="158"/>
      <c r="F581" s="130"/>
    </row>
    <row r="582" s="45" customFormat="true" ht="12" hidden="false" customHeight="false" outlineLevel="0" collapsed="false">
      <c r="A582" s="157"/>
      <c r="B582" s="157"/>
      <c r="C582" s="129"/>
      <c r="D582" s="129"/>
      <c r="E582" s="158"/>
      <c r="F582" s="130"/>
    </row>
    <row r="583" s="45" customFormat="true" ht="12" hidden="false" customHeight="false" outlineLevel="0" collapsed="false">
      <c r="A583" s="157"/>
      <c r="B583" s="157"/>
      <c r="C583" s="129"/>
      <c r="D583" s="129"/>
      <c r="E583" s="158"/>
      <c r="F583" s="130"/>
    </row>
    <row r="584" s="45" customFormat="true" ht="12" hidden="false" customHeight="false" outlineLevel="0" collapsed="false">
      <c r="A584" s="157"/>
      <c r="B584" s="157"/>
      <c r="C584" s="129"/>
      <c r="D584" s="129"/>
      <c r="E584" s="158"/>
      <c r="F584" s="130"/>
    </row>
    <row r="585" s="45" customFormat="true" ht="12" hidden="false" customHeight="false" outlineLevel="0" collapsed="false">
      <c r="A585" s="157"/>
      <c r="B585" s="157"/>
      <c r="C585" s="129"/>
      <c r="D585" s="129"/>
      <c r="E585" s="158"/>
      <c r="F585" s="130"/>
    </row>
    <row r="586" s="45" customFormat="true" ht="12" hidden="false" customHeight="false" outlineLevel="0" collapsed="false">
      <c r="A586" s="157"/>
      <c r="B586" s="157"/>
      <c r="C586" s="129"/>
      <c r="D586" s="129"/>
      <c r="E586" s="158"/>
      <c r="F586" s="130"/>
    </row>
    <row r="587" s="45" customFormat="true" ht="12" hidden="false" customHeight="false" outlineLevel="0" collapsed="false">
      <c r="A587" s="157"/>
      <c r="B587" s="157"/>
      <c r="C587" s="129"/>
      <c r="D587" s="129"/>
      <c r="E587" s="158"/>
      <c r="F587" s="130"/>
    </row>
    <row r="588" s="45" customFormat="true" ht="12" hidden="false" customHeight="false" outlineLevel="0" collapsed="false">
      <c r="A588" s="157"/>
      <c r="B588" s="157"/>
      <c r="C588" s="129"/>
      <c r="D588" s="129"/>
      <c r="E588" s="158"/>
      <c r="F588" s="130"/>
    </row>
    <row r="589" s="45" customFormat="true" ht="12" hidden="false" customHeight="false" outlineLevel="0" collapsed="false">
      <c r="A589" s="157"/>
      <c r="B589" s="157"/>
      <c r="C589" s="129"/>
      <c r="D589" s="129"/>
      <c r="E589" s="158"/>
      <c r="F589" s="130"/>
    </row>
    <row r="590" s="45" customFormat="true" ht="12" hidden="false" customHeight="false" outlineLevel="0" collapsed="false">
      <c r="A590" s="157"/>
      <c r="B590" s="157"/>
      <c r="C590" s="129"/>
      <c r="D590" s="129"/>
      <c r="E590" s="158"/>
      <c r="F590" s="130"/>
    </row>
    <row r="591" s="45" customFormat="true" ht="12" hidden="false" customHeight="false" outlineLevel="0" collapsed="false">
      <c r="A591" s="157"/>
      <c r="B591" s="157"/>
      <c r="C591" s="129"/>
      <c r="D591" s="129"/>
      <c r="E591" s="158"/>
      <c r="F591" s="130"/>
    </row>
    <row r="592" s="45" customFormat="true" ht="12" hidden="false" customHeight="false" outlineLevel="0" collapsed="false">
      <c r="A592" s="157"/>
      <c r="B592" s="157"/>
      <c r="C592" s="129"/>
      <c r="D592" s="129"/>
      <c r="E592" s="158"/>
      <c r="F592" s="130"/>
    </row>
    <row r="593" s="45" customFormat="true" ht="12" hidden="false" customHeight="false" outlineLevel="0" collapsed="false">
      <c r="A593" s="157"/>
      <c r="B593" s="157"/>
      <c r="C593" s="129"/>
      <c r="D593" s="129"/>
      <c r="E593" s="158"/>
      <c r="F593" s="130"/>
    </row>
    <row r="594" s="45" customFormat="true" ht="12" hidden="false" customHeight="false" outlineLevel="0" collapsed="false">
      <c r="A594" s="157"/>
      <c r="B594" s="157"/>
      <c r="C594" s="129"/>
      <c r="D594" s="129"/>
      <c r="E594" s="158"/>
      <c r="F594" s="130"/>
    </row>
    <row r="595" s="45" customFormat="true" ht="12" hidden="false" customHeight="false" outlineLevel="0" collapsed="false">
      <c r="A595" s="157"/>
      <c r="B595" s="157"/>
      <c r="C595" s="129"/>
      <c r="D595" s="129"/>
      <c r="E595" s="158"/>
      <c r="F595" s="130"/>
    </row>
    <row r="596" s="45" customFormat="true" ht="12" hidden="false" customHeight="false" outlineLevel="0" collapsed="false">
      <c r="A596" s="157"/>
      <c r="B596" s="157"/>
      <c r="C596" s="129"/>
      <c r="D596" s="129"/>
      <c r="E596" s="158"/>
      <c r="F596" s="130"/>
    </row>
    <row r="597" s="45" customFormat="true" ht="12" hidden="false" customHeight="false" outlineLevel="0" collapsed="false">
      <c r="A597" s="157"/>
      <c r="B597" s="157"/>
      <c r="C597" s="129"/>
      <c r="D597" s="129"/>
      <c r="E597" s="158"/>
      <c r="F597" s="130"/>
    </row>
    <row r="598" s="45" customFormat="true" ht="12" hidden="false" customHeight="false" outlineLevel="0" collapsed="false">
      <c r="A598" s="157"/>
      <c r="B598" s="157"/>
      <c r="C598" s="129"/>
      <c r="D598" s="129"/>
      <c r="E598" s="158"/>
      <c r="F598" s="130"/>
    </row>
    <row r="599" s="45" customFormat="true" ht="12" hidden="false" customHeight="false" outlineLevel="0" collapsed="false">
      <c r="A599" s="157"/>
      <c r="B599" s="157"/>
      <c r="C599" s="129"/>
      <c r="D599" s="129"/>
      <c r="E599" s="158"/>
      <c r="F599" s="130"/>
    </row>
    <row r="600" s="45" customFormat="true" ht="12" hidden="false" customHeight="false" outlineLevel="0" collapsed="false">
      <c r="A600" s="157"/>
      <c r="B600" s="157"/>
      <c r="C600" s="129"/>
      <c r="D600" s="129"/>
      <c r="E600" s="158"/>
      <c r="F600" s="130"/>
    </row>
    <row r="601" s="45" customFormat="true" ht="12" hidden="false" customHeight="false" outlineLevel="0" collapsed="false">
      <c r="A601" s="157"/>
      <c r="B601" s="157"/>
      <c r="C601" s="129"/>
      <c r="D601" s="129"/>
      <c r="E601" s="158"/>
      <c r="F601" s="130"/>
    </row>
    <row r="602" s="45" customFormat="true" ht="12" hidden="false" customHeight="false" outlineLevel="0" collapsed="false">
      <c r="A602" s="157"/>
      <c r="B602" s="157"/>
      <c r="C602" s="129"/>
      <c r="D602" s="129"/>
      <c r="E602" s="158"/>
      <c r="F602" s="130"/>
    </row>
    <row r="603" s="45" customFormat="true" ht="12" hidden="false" customHeight="false" outlineLevel="0" collapsed="false">
      <c r="A603" s="157"/>
      <c r="B603" s="157"/>
      <c r="C603" s="129"/>
      <c r="D603" s="129"/>
      <c r="E603" s="158"/>
      <c r="F603" s="130"/>
    </row>
    <row r="604" s="45" customFormat="true" ht="12" hidden="false" customHeight="false" outlineLevel="0" collapsed="false">
      <c r="A604" s="157"/>
      <c r="B604" s="157"/>
      <c r="C604" s="129"/>
      <c r="D604" s="129"/>
      <c r="E604" s="158"/>
      <c r="F604" s="130"/>
    </row>
    <row r="605" s="45" customFormat="true" ht="12" hidden="false" customHeight="false" outlineLevel="0" collapsed="false">
      <c r="A605" s="157"/>
      <c r="B605" s="157"/>
      <c r="C605" s="129"/>
      <c r="D605" s="129"/>
      <c r="E605" s="158"/>
      <c r="F605" s="130"/>
    </row>
    <row r="606" s="45" customFormat="true" ht="12" hidden="false" customHeight="false" outlineLevel="0" collapsed="false">
      <c r="A606" s="157"/>
      <c r="B606" s="157"/>
      <c r="C606" s="129"/>
      <c r="D606" s="129"/>
      <c r="E606" s="158"/>
      <c r="F606" s="130"/>
    </row>
    <row r="607" s="45" customFormat="true" ht="12" hidden="false" customHeight="false" outlineLevel="0" collapsed="false">
      <c r="A607" s="157"/>
      <c r="B607" s="157"/>
      <c r="C607" s="129"/>
      <c r="D607" s="129"/>
      <c r="E607" s="158"/>
      <c r="F607" s="130"/>
    </row>
    <row r="608" s="45" customFormat="true" ht="12" hidden="false" customHeight="false" outlineLevel="0" collapsed="false">
      <c r="A608" s="157"/>
      <c r="B608" s="157"/>
      <c r="C608" s="129"/>
      <c r="D608" s="129"/>
      <c r="E608" s="158"/>
      <c r="F608" s="130"/>
    </row>
    <row r="609" s="45" customFormat="true" ht="12" hidden="false" customHeight="false" outlineLevel="0" collapsed="false">
      <c r="A609" s="157"/>
      <c r="B609" s="157"/>
      <c r="C609" s="129"/>
      <c r="D609" s="129"/>
      <c r="E609" s="158"/>
      <c r="F609" s="130"/>
    </row>
    <row r="610" s="45" customFormat="true" ht="12" hidden="false" customHeight="false" outlineLevel="0" collapsed="false">
      <c r="A610" s="157"/>
      <c r="B610" s="157"/>
      <c r="C610" s="129"/>
      <c r="D610" s="129"/>
      <c r="E610" s="158"/>
      <c r="F610" s="130"/>
    </row>
    <row r="611" s="45" customFormat="true" ht="12" hidden="false" customHeight="false" outlineLevel="0" collapsed="false">
      <c r="A611" s="157"/>
      <c r="B611" s="157"/>
      <c r="C611" s="129"/>
      <c r="D611" s="129"/>
      <c r="E611" s="158"/>
      <c r="F611" s="130"/>
    </row>
    <row r="612" s="45" customFormat="true" ht="12" hidden="false" customHeight="false" outlineLevel="0" collapsed="false">
      <c r="A612" s="157"/>
      <c r="B612" s="157"/>
      <c r="C612" s="129"/>
      <c r="D612" s="129"/>
      <c r="E612" s="158"/>
      <c r="F612" s="130"/>
    </row>
    <row r="613" s="45" customFormat="true" ht="12" hidden="false" customHeight="false" outlineLevel="0" collapsed="false">
      <c r="A613" s="157"/>
      <c r="B613" s="157"/>
      <c r="C613" s="129"/>
      <c r="D613" s="129"/>
      <c r="E613" s="158"/>
      <c r="F613" s="130"/>
    </row>
    <row r="614" s="45" customFormat="true" ht="12" hidden="false" customHeight="false" outlineLevel="0" collapsed="false">
      <c r="A614" s="157"/>
      <c r="B614" s="157"/>
      <c r="C614" s="129"/>
      <c r="D614" s="129"/>
      <c r="E614" s="158"/>
      <c r="F614" s="130"/>
    </row>
    <row r="615" s="45" customFormat="true" ht="12" hidden="false" customHeight="false" outlineLevel="0" collapsed="false">
      <c r="A615" s="157"/>
      <c r="B615" s="157"/>
      <c r="C615" s="129"/>
      <c r="D615" s="129"/>
      <c r="E615" s="158"/>
      <c r="F615" s="130"/>
    </row>
    <row r="616" s="45" customFormat="true" ht="12" hidden="false" customHeight="false" outlineLevel="0" collapsed="false">
      <c r="A616" s="157"/>
      <c r="B616" s="157"/>
      <c r="C616" s="129"/>
      <c r="D616" s="129"/>
      <c r="E616" s="158"/>
      <c r="F616" s="130"/>
    </row>
    <row r="617" s="45" customFormat="true" ht="12" hidden="false" customHeight="false" outlineLevel="0" collapsed="false">
      <c r="A617" s="157"/>
      <c r="B617" s="157"/>
      <c r="C617" s="129"/>
      <c r="D617" s="129"/>
      <c r="E617" s="158"/>
      <c r="F617" s="130"/>
    </row>
    <row r="618" s="45" customFormat="true" ht="12" hidden="false" customHeight="false" outlineLevel="0" collapsed="false">
      <c r="A618" s="157"/>
      <c r="B618" s="157"/>
      <c r="C618" s="129"/>
      <c r="D618" s="129"/>
      <c r="E618" s="158"/>
      <c r="F618" s="130"/>
    </row>
    <row r="619" s="45" customFormat="true" ht="12" hidden="false" customHeight="false" outlineLevel="0" collapsed="false">
      <c r="A619" s="157"/>
      <c r="B619" s="157"/>
      <c r="C619" s="129"/>
      <c r="D619" s="129"/>
      <c r="E619" s="158"/>
      <c r="F619" s="130"/>
    </row>
    <row r="620" s="45" customFormat="true" ht="12" hidden="false" customHeight="false" outlineLevel="0" collapsed="false">
      <c r="A620" s="157"/>
      <c r="B620" s="157"/>
      <c r="C620" s="129"/>
      <c r="D620" s="129"/>
      <c r="E620" s="158"/>
      <c r="F620" s="130"/>
    </row>
    <row r="621" s="45" customFormat="true" ht="12" hidden="false" customHeight="false" outlineLevel="0" collapsed="false">
      <c r="A621" s="157"/>
      <c r="B621" s="157"/>
      <c r="C621" s="129"/>
      <c r="D621" s="129"/>
      <c r="E621" s="158"/>
      <c r="F621" s="130"/>
    </row>
    <row r="622" s="45" customFormat="true" ht="12" hidden="false" customHeight="false" outlineLevel="0" collapsed="false">
      <c r="A622" s="157"/>
      <c r="B622" s="157"/>
      <c r="C622" s="129"/>
      <c r="D622" s="129"/>
      <c r="E622" s="158"/>
      <c r="F622" s="130"/>
    </row>
    <row r="623" s="45" customFormat="true" ht="12" hidden="false" customHeight="false" outlineLevel="0" collapsed="false">
      <c r="A623" s="157"/>
      <c r="B623" s="157"/>
      <c r="C623" s="129"/>
      <c r="D623" s="129"/>
      <c r="E623" s="158"/>
      <c r="F623" s="130"/>
    </row>
    <row r="624" s="45" customFormat="true" ht="12" hidden="false" customHeight="false" outlineLevel="0" collapsed="false">
      <c r="A624" s="157"/>
      <c r="B624" s="157"/>
      <c r="C624" s="129"/>
      <c r="D624" s="129"/>
      <c r="E624" s="158"/>
      <c r="F624" s="130"/>
    </row>
    <row r="625" s="45" customFormat="true" ht="12" hidden="false" customHeight="false" outlineLevel="0" collapsed="false">
      <c r="A625" s="157"/>
      <c r="B625" s="157"/>
      <c r="C625" s="129"/>
      <c r="D625" s="129"/>
      <c r="E625" s="158"/>
      <c r="F625" s="130"/>
    </row>
    <row r="626" s="45" customFormat="true" ht="12" hidden="false" customHeight="false" outlineLevel="0" collapsed="false">
      <c r="A626" s="157"/>
      <c r="B626" s="157"/>
      <c r="C626" s="129"/>
      <c r="D626" s="129"/>
      <c r="E626" s="158"/>
      <c r="F626" s="130"/>
    </row>
    <row r="627" s="45" customFormat="true" ht="12" hidden="false" customHeight="false" outlineLevel="0" collapsed="false">
      <c r="A627" s="157"/>
      <c r="B627" s="157"/>
      <c r="C627" s="129"/>
      <c r="D627" s="129"/>
      <c r="E627" s="158"/>
      <c r="F627" s="130"/>
    </row>
    <row r="628" s="45" customFormat="true" ht="12" hidden="false" customHeight="false" outlineLevel="0" collapsed="false">
      <c r="A628" s="157"/>
      <c r="B628" s="157"/>
      <c r="C628" s="129"/>
      <c r="D628" s="129"/>
      <c r="E628" s="158"/>
      <c r="F628" s="130"/>
    </row>
    <row r="629" s="45" customFormat="true" ht="12" hidden="false" customHeight="false" outlineLevel="0" collapsed="false">
      <c r="A629" s="157"/>
      <c r="B629" s="157"/>
      <c r="C629" s="129"/>
      <c r="D629" s="129"/>
      <c r="E629" s="158"/>
      <c r="F629" s="130"/>
    </row>
    <row r="630" s="45" customFormat="true" ht="12" hidden="false" customHeight="false" outlineLevel="0" collapsed="false">
      <c r="A630" s="157"/>
      <c r="B630" s="157"/>
      <c r="C630" s="129"/>
      <c r="D630" s="129"/>
      <c r="E630" s="158"/>
      <c r="F630" s="130"/>
    </row>
    <row r="631" s="45" customFormat="true" ht="12" hidden="false" customHeight="false" outlineLevel="0" collapsed="false">
      <c r="A631" s="157"/>
      <c r="B631" s="157"/>
      <c r="C631" s="129"/>
      <c r="D631" s="129"/>
      <c r="E631" s="158"/>
      <c r="F631" s="130"/>
    </row>
    <row r="632" s="45" customFormat="true" ht="12" hidden="false" customHeight="false" outlineLevel="0" collapsed="false">
      <c r="A632" s="157"/>
      <c r="B632" s="157"/>
      <c r="C632" s="129"/>
      <c r="D632" s="129"/>
      <c r="E632" s="158"/>
      <c r="F632" s="130"/>
    </row>
    <row r="633" s="45" customFormat="true" ht="12" hidden="false" customHeight="false" outlineLevel="0" collapsed="false">
      <c r="A633" s="157"/>
      <c r="B633" s="157"/>
      <c r="C633" s="129"/>
      <c r="D633" s="129"/>
      <c r="E633" s="158"/>
      <c r="F633" s="130"/>
    </row>
    <row r="634" s="45" customFormat="true" ht="12" hidden="false" customHeight="false" outlineLevel="0" collapsed="false">
      <c r="A634" s="157"/>
      <c r="B634" s="157"/>
      <c r="C634" s="129"/>
      <c r="D634" s="129"/>
      <c r="E634" s="158"/>
      <c r="F634" s="130"/>
    </row>
    <row r="635" s="45" customFormat="true" ht="12" hidden="false" customHeight="false" outlineLevel="0" collapsed="false">
      <c r="A635" s="157"/>
      <c r="B635" s="157"/>
      <c r="C635" s="129"/>
      <c r="D635" s="129"/>
      <c r="E635" s="158"/>
      <c r="F635" s="130"/>
    </row>
    <row r="636" s="45" customFormat="true" ht="12" hidden="false" customHeight="false" outlineLevel="0" collapsed="false">
      <c r="A636" s="157"/>
      <c r="B636" s="157"/>
      <c r="C636" s="129"/>
      <c r="D636" s="129"/>
      <c r="E636" s="158"/>
      <c r="F636" s="130"/>
    </row>
    <row r="637" s="45" customFormat="true" ht="12" hidden="false" customHeight="false" outlineLevel="0" collapsed="false">
      <c r="A637" s="157"/>
      <c r="B637" s="157"/>
      <c r="C637" s="129"/>
      <c r="D637" s="129"/>
      <c r="E637" s="158"/>
      <c r="F637" s="130"/>
    </row>
    <row r="638" s="45" customFormat="true" ht="12" hidden="false" customHeight="false" outlineLevel="0" collapsed="false">
      <c r="A638" s="157"/>
      <c r="B638" s="157"/>
      <c r="C638" s="129"/>
      <c r="D638" s="129"/>
      <c r="E638" s="158"/>
      <c r="F638" s="130"/>
    </row>
    <row r="639" s="45" customFormat="true" ht="12" hidden="false" customHeight="false" outlineLevel="0" collapsed="false">
      <c r="A639" s="157"/>
      <c r="B639" s="157"/>
      <c r="C639" s="129"/>
      <c r="D639" s="129"/>
      <c r="E639" s="158"/>
      <c r="F639" s="130"/>
    </row>
    <row r="640" s="45" customFormat="true" ht="12" hidden="false" customHeight="false" outlineLevel="0" collapsed="false">
      <c r="A640" s="157"/>
      <c r="B640" s="157"/>
      <c r="C640" s="129"/>
      <c r="D640" s="129"/>
      <c r="E640" s="158"/>
      <c r="F640" s="130"/>
    </row>
    <row r="641" s="45" customFormat="true" ht="12" hidden="false" customHeight="false" outlineLevel="0" collapsed="false">
      <c r="A641" s="157"/>
      <c r="B641" s="157"/>
      <c r="C641" s="129"/>
      <c r="D641" s="129"/>
      <c r="E641" s="158"/>
      <c r="F641" s="130"/>
    </row>
    <row r="642" s="45" customFormat="true" ht="12" hidden="false" customHeight="false" outlineLevel="0" collapsed="false">
      <c r="A642" s="157"/>
      <c r="B642" s="157"/>
      <c r="C642" s="129"/>
      <c r="D642" s="129"/>
      <c r="E642" s="158"/>
      <c r="F642" s="130"/>
    </row>
    <row r="643" s="45" customFormat="true" ht="12" hidden="false" customHeight="false" outlineLevel="0" collapsed="false">
      <c r="A643" s="157"/>
      <c r="B643" s="157"/>
      <c r="C643" s="129"/>
      <c r="D643" s="129"/>
      <c r="E643" s="158"/>
      <c r="F643" s="130"/>
    </row>
    <row r="644" s="45" customFormat="true" ht="12" hidden="false" customHeight="false" outlineLevel="0" collapsed="false">
      <c r="A644" s="157"/>
      <c r="B644" s="157"/>
      <c r="C644" s="129"/>
      <c r="D644" s="129"/>
      <c r="E644" s="158"/>
      <c r="F644" s="130"/>
    </row>
    <row r="645" s="45" customFormat="true" ht="12" hidden="false" customHeight="false" outlineLevel="0" collapsed="false">
      <c r="A645" s="157"/>
      <c r="B645" s="157"/>
      <c r="C645" s="129"/>
      <c r="D645" s="129"/>
      <c r="E645" s="158"/>
      <c r="F645" s="130"/>
    </row>
    <row r="646" s="45" customFormat="true" ht="12" hidden="false" customHeight="false" outlineLevel="0" collapsed="false">
      <c r="A646" s="157"/>
      <c r="B646" s="157"/>
      <c r="C646" s="129"/>
      <c r="D646" s="129"/>
      <c r="E646" s="158"/>
      <c r="F646" s="130"/>
    </row>
    <row r="647" s="45" customFormat="true" ht="12" hidden="false" customHeight="false" outlineLevel="0" collapsed="false">
      <c r="A647" s="157"/>
      <c r="B647" s="157"/>
      <c r="C647" s="129"/>
      <c r="D647" s="129"/>
      <c r="E647" s="158"/>
      <c r="F647" s="130"/>
    </row>
    <row r="648" s="45" customFormat="true" ht="12" hidden="false" customHeight="false" outlineLevel="0" collapsed="false">
      <c r="A648" s="157"/>
      <c r="B648" s="157"/>
      <c r="C648" s="129"/>
      <c r="D648" s="129"/>
      <c r="E648" s="158"/>
      <c r="F648" s="130"/>
    </row>
    <row r="649" s="45" customFormat="true" ht="12" hidden="false" customHeight="false" outlineLevel="0" collapsed="false">
      <c r="A649" s="157"/>
      <c r="B649" s="157"/>
      <c r="C649" s="129"/>
      <c r="D649" s="129"/>
      <c r="E649" s="158"/>
      <c r="F649" s="130"/>
    </row>
    <row r="650" s="45" customFormat="true" ht="12" hidden="false" customHeight="false" outlineLevel="0" collapsed="false">
      <c r="A650" s="157"/>
      <c r="B650" s="157"/>
      <c r="C650" s="129"/>
      <c r="D650" s="129"/>
      <c r="E650" s="158"/>
      <c r="F650" s="130"/>
    </row>
    <row r="651" s="45" customFormat="true" ht="12" hidden="false" customHeight="false" outlineLevel="0" collapsed="false">
      <c r="A651" s="157"/>
      <c r="B651" s="157"/>
      <c r="C651" s="129"/>
      <c r="D651" s="129"/>
      <c r="E651" s="158"/>
      <c r="F651" s="130"/>
    </row>
    <row r="652" s="45" customFormat="true" ht="12" hidden="false" customHeight="false" outlineLevel="0" collapsed="false">
      <c r="A652" s="157"/>
      <c r="B652" s="157"/>
      <c r="C652" s="129"/>
      <c r="D652" s="129"/>
      <c r="E652" s="158"/>
      <c r="F652" s="130"/>
    </row>
    <row r="653" s="45" customFormat="true" ht="12" hidden="false" customHeight="false" outlineLevel="0" collapsed="false">
      <c r="A653" s="157"/>
      <c r="B653" s="157"/>
      <c r="C653" s="129"/>
      <c r="D653" s="129"/>
      <c r="E653" s="158"/>
      <c r="F653" s="130"/>
    </row>
    <row r="654" s="45" customFormat="true" ht="12" hidden="false" customHeight="false" outlineLevel="0" collapsed="false">
      <c r="A654" s="157"/>
      <c r="B654" s="157"/>
      <c r="C654" s="129"/>
      <c r="D654" s="129"/>
      <c r="E654" s="158"/>
      <c r="F654" s="130"/>
    </row>
    <row r="655" s="45" customFormat="true" ht="12" hidden="false" customHeight="false" outlineLevel="0" collapsed="false">
      <c r="A655" s="157"/>
      <c r="B655" s="157"/>
      <c r="C655" s="129"/>
      <c r="D655" s="129"/>
      <c r="E655" s="158"/>
      <c r="F655" s="130"/>
    </row>
    <row r="656" s="45" customFormat="true" ht="12" hidden="false" customHeight="false" outlineLevel="0" collapsed="false">
      <c r="A656" s="157"/>
      <c r="B656" s="157"/>
      <c r="C656" s="129"/>
      <c r="D656" s="129"/>
      <c r="E656" s="158"/>
      <c r="F656" s="130"/>
    </row>
    <row r="657" s="45" customFormat="true" ht="12" hidden="false" customHeight="false" outlineLevel="0" collapsed="false">
      <c r="A657" s="157"/>
      <c r="B657" s="157"/>
      <c r="C657" s="129"/>
      <c r="D657" s="129"/>
      <c r="E657" s="158"/>
      <c r="F657" s="130"/>
    </row>
    <row r="658" s="45" customFormat="true" ht="12" hidden="false" customHeight="false" outlineLevel="0" collapsed="false">
      <c r="A658" s="157"/>
      <c r="B658" s="157"/>
      <c r="C658" s="129"/>
      <c r="D658" s="129"/>
      <c r="E658" s="158"/>
      <c r="F658" s="130"/>
    </row>
    <row r="659" s="45" customFormat="true" ht="12" hidden="false" customHeight="false" outlineLevel="0" collapsed="false">
      <c r="A659" s="157"/>
      <c r="B659" s="157"/>
      <c r="C659" s="129"/>
      <c r="D659" s="129"/>
      <c r="E659" s="158"/>
      <c r="F659" s="130"/>
    </row>
    <row r="660" s="45" customFormat="true" ht="12" hidden="false" customHeight="false" outlineLevel="0" collapsed="false">
      <c r="A660" s="157"/>
      <c r="B660" s="157"/>
      <c r="C660" s="129"/>
      <c r="D660" s="129"/>
      <c r="E660" s="158"/>
      <c r="F660" s="130"/>
    </row>
    <row r="661" s="45" customFormat="true" ht="12" hidden="false" customHeight="false" outlineLevel="0" collapsed="false">
      <c r="A661" s="157"/>
      <c r="B661" s="157"/>
      <c r="C661" s="129"/>
      <c r="D661" s="129"/>
      <c r="E661" s="158"/>
      <c r="F661" s="130"/>
    </row>
    <row r="662" s="45" customFormat="true" ht="12" hidden="false" customHeight="false" outlineLevel="0" collapsed="false">
      <c r="A662" s="157"/>
      <c r="B662" s="157"/>
      <c r="C662" s="129"/>
      <c r="D662" s="129"/>
      <c r="E662" s="158"/>
      <c r="F662" s="130"/>
    </row>
    <row r="663" s="45" customFormat="true" ht="12" hidden="false" customHeight="false" outlineLevel="0" collapsed="false">
      <c r="A663" s="157"/>
      <c r="B663" s="157"/>
      <c r="C663" s="129"/>
      <c r="D663" s="129"/>
      <c r="E663" s="158"/>
      <c r="F663" s="130"/>
    </row>
    <row r="664" s="45" customFormat="true" ht="12" hidden="false" customHeight="false" outlineLevel="0" collapsed="false">
      <c r="A664" s="157"/>
      <c r="B664" s="157"/>
      <c r="C664" s="129"/>
      <c r="D664" s="129"/>
      <c r="E664" s="158"/>
      <c r="F664" s="130"/>
    </row>
    <row r="665" s="45" customFormat="true" ht="12" hidden="false" customHeight="false" outlineLevel="0" collapsed="false">
      <c r="A665" s="157"/>
      <c r="B665" s="157"/>
      <c r="C665" s="129"/>
      <c r="D665" s="129"/>
      <c r="E665" s="158"/>
      <c r="F665" s="130"/>
    </row>
    <row r="666" s="45" customFormat="true" ht="12" hidden="false" customHeight="false" outlineLevel="0" collapsed="false">
      <c r="A666" s="157"/>
      <c r="B666" s="157"/>
      <c r="C666" s="129"/>
      <c r="D666" s="129"/>
      <c r="E666" s="158"/>
      <c r="F666" s="130"/>
    </row>
    <row r="667" s="45" customFormat="true" ht="12" hidden="false" customHeight="false" outlineLevel="0" collapsed="false">
      <c r="A667" s="157"/>
      <c r="B667" s="157"/>
      <c r="C667" s="129"/>
      <c r="D667" s="129"/>
      <c r="E667" s="158"/>
      <c r="F667" s="130"/>
    </row>
    <row r="668" s="45" customFormat="true" ht="12" hidden="false" customHeight="false" outlineLevel="0" collapsed="false">
      <c r="A668" s="157"/>
      <c r="B668" s="157"/>
      <c r="C668" s="129"/>
      <c r="D668" s="129"/>
      <c r="E668" s="158"/>
      <c r="F668" s="130"/>
    </row>
    <row r="669" s="45" customFormat="true" ht="12" hidden="false" customHeight="false" outlineLevel="0" collapsed="false">
      <c r="A669" s="157"/>
      <c r="B669" s="157"/>
      <c r="C669" s="129"/>
      <c r="D669" s="129"/>
      <c r="E669" s="158"/>
      <c r="F669" s="130"/>
    </row>
    <row r="670" s="45" customFormat="true" ht="12" hidden="false" customHeight="false" outlineLevel="0" collapsed="false">
      <c r="A670" s="157"/>
      <c r="B670" s="157"/>
      <c r="C670" s="129"/>
      <c r="D670" s="129"/>
      <c r="E670" s="158"/>
      <c r="F670" s="130"/>
    </row>
    <row r="671" s="45" customFormat="true" ht="12" hidden="false" customHeight="false" outlineLevel="0" collapsed="false">
      <c r="A671" s="157"/>
      <c r="B671" s="157"/>
      <c r="C671" s="129"/>
      <c r="D671" s="129"/>
      <c r="E671" s="158"/>
      <c r="F671" s="130"/>
    </row>
    <row r="672" s="45" customFormat="true" ht="12" hidden="false" customHeight="false" outlineLevel="0" collapsed="false">
      <c r="A672" s="157"/>
      <c r="B672" s="157"/>
      <c r="C672" s="129"/>
      <c r="D672" s="129"/>
      <c r="E672" s="158"/>
      <c r="F672" s="130"/>
    </row>
    <row r="673" s="45" customFormat="true" ht="12" hidden="false" customHeight="false" outlineLevel="0" collapsed="false">
      <c r="A673" s="157"/>
      <c r="B673" s="157"/>
      <c r="C673" s="129"/>
      <c r="D673" s="129"/>
      <c r="E673" s="158"/>
      <c r="F673" s="130"/>
    </row>
    <row r="674" s="45" customFormat="true" ht="12" hidden="false" customHeight="false" outlineLevel="0" collapsed="false">
      <c r="A674" s="157"/>
      <c r="B674" s="157"/>
      <c r="C674" s="129"/>
      <c r="D674" s="129"/>
      <c r="E674" s="158"/>
      <c r="F674" s="130"/>
    </row>
    <row r="675" s="45" customFormat="true" ht="12" hidden="false" customHeight="false" outlineLevel="0" collapsed="false">
      <c r="A675" s="157"/>
      <c r="B675" s="157"/>
      <c r="C675" s="129"/>
      <c r="D675" s="129"/>
      <c r="E675" s="158"/>
      <c r="F675" s="130"/>
    </row>
    <row r="676" s="45" customFormat="true" ht="12" hidden="false" customHeight="false" outlineLevel="0" collapsed="false">
      <c r="A676" s="157"/>
      <c r="B676" s="157"/>
      <c r="C676" s="129"/>
      <c r="D676" s="129"/>
      <c r="E676" s="158"/>
      <c r="F676" s="130"/>
    </row>
    <row r="677" s="45" customFormat="true" ht="12" hidden="false" customHeight="false" outlineLevel="0" collapsed="false">
      <c r="A677" s="157"/>
      <c r="B677" s="157"/>
      <c r="C677" s="129"/>
      <c r="D677" s="129"/>
      <c r="E677" s="158"/>
      <c r="F677" s="130"/>
    </row>
    <row r="678" s="45" customFormat="true" ht="12" hidden="false" customHeight="false" outlineLevel="0" collapsed="false">
      <c r="A678" s="157"/>
      <c r="B678" s="157"/>
      <c r="C678" s="129"/>
      <c r="D678" s="129"/>
      <c r="E678" s="158"/>
      <c r="F678" s="130"/>
    </row>
    <row r="679" s="45" customFormat="true" ht="12" hidden="false" customHeight="false" outlineLevel="0" collapsed="false">
      <c r="A679" s="157"/>
      <c r="B679" s="157"/>
      <c r="C679" s="129"/>
      <c r="D679" s="129"/>
      <c r="E679" s="158"/>
      <c r="F679" s="130"/>
    </row>
    <row r="680" s="45" customFormat="true" ht="12" hidden="false" customHeight="false" outlineLevel="0" collapsed="false">
      <c r="A680" s="157"/>
      <c r="B680" s="157"/>
      <c r="C680" s="129"/>
      <c r="D680" s="129"/>
      <c r="E680" s="158"/>
      <c r="F680" s="130"/>
    </row>
    <row r="681" s="45" customFormat="true" ht="12" hidden="false" customHeight="false" outlineLevel="0" collapsed="false">
      <c r="A681" s="157"/>
      <c r="B681" s="157"/>
      <c r="C681" s="129"/>
      <c r="D681" s="129"/>
      <c r="E681" s="158"/>
      <c r="F681" s="130"/>
    </row>
    <row r="682" s="45" customFormat="true" ht="12" hidden="false" customHeight="false" outlineLevel="0" collapsed="false">
      <c r="A682" s="157"/>
      <c r="B682" s="157"/>
      <c r="C682" s="129"/>
      <c r="D682" s="129"/>
      <c r="E682" s="158"/>
      <c r="F682" s="130"/>
    </row>
    <row r="683" s="45" customFormat="true" ht="12" hidden="false" customHeight="false" outlineLevel="0" collapsed="false">
      <c r="A683" s="157"/>
      <c r="B683" s="157"/>
      <c r="C683" s="129"/>
      <c r="D683" s="129"/>
      <c r="E683" s="158"/>
      <c r="F683" s="130"/>
    </row>
    <row r="684" s="45" customFormat="true" ht="12" hidden="false" customHeight="false" outlineLevel="0" collapsed="false">
      <c r="A684" s="157"/>
      <c r="B684" s="157"/>
      <c r="C684" s="129"/>
      <c r="D684" s="129"/>
      <c r="E684" s="158"/>
      <c r="F684" s="130"/>
    </row>
    <row r="685" s="45" customFormat="true" ht="12" hidden="false" customHeight="false" outlineLevel="0" collapsed="false">
      <c r="A685" s="157"/>
      <c r="B685" s="157"/>
      <c r="C685" s="129"/>
      <c r="D685" s="129"/>
      <c r="E685" s="158"/>
      <c r="F685" s="130"/>
    </row>
    <row r="686" s="45" customFormat="true" ht="12" hidden="false" customHeight="false" outlineLevel="0" collapsed="false">
      <c r="A686" s="157"/>
      <c r="B686" s="157"/>
      <c r="C686" s="129"/>
      <c r="D686" s="129"/>
      <c r="E686" s="158"/>
      <c r="F686" s="130"/>
    </row>
    <row r="687" s="45" customFormat="true" ht="12" hidden="false" customHeight="false" outlineLevel="0" collapsed="false">
      <c r="A687" s="157"/>
      <c r="B687" s="157"/>
      <c r="C687" s="129"/>
      <c r="D687" s="129"/>
      <c r="E687" s="158"/>
      <c r="F687" s="130"/>
    </row>
    <row r="688" s="45" customFormat="true" ht="12" hidden="false" customHeight="false" outlineLevel="0" collapsed="false">
      <c r="A688" s="157"/>
      <c r="B688" s="157"/>
      <c r="C688" s="129"/>
      <c r="D688" s="129"/>
      <c r="E688" s="158"/>
      <c r="F688" s="130"/>
    </row>
    <row r="689" s="45" customFormat="true" ht="12" hidden="false" customHeight="false" outlineLevel="0" collapsed="false">
      <c r="A689" s="157"/>
      <c r="B689" s="157"/>
      <c r="C689" s="129"/>
      <c r="D689" s="129"/>
      <c r="E689" s="158"/>
      <c r="F689" s="130"/>
    </row>
    <row r="690" s="45" customFormat="true" ht="12" hidden="false" customHeight="false" outlineLevel="0" collapsed="false">
      <c r="A690" s="157"/>
      <c r="B690" s="157"/>
      <c r="C690" s="129"/>
      <c r="D690" s="129"/>
      <c r="E690" s="158"/>
      <c r="F690" s="130"/>
    </row>
    <row r="691" s="45" customFormat="true" ht="12" hidden="false" customHeight="false" outlineLevel="0" collapsed="false">
      <c r="A691" s="157"/>
      <c r="B691" s="157"/>
      <c r="C691" s="129"/>
      <c r="D691" s="129"/>
      <c r="E691" s="158"/>
      <c r="F691" s="130"/>
    </row>
    <row r="692" s="45" customFormat="true" ht="12" hidden="false" customHeight="false" outlineLevel="0" collapsed="false">
      <c r="A692" s="157"/>
      <c r="B692" s="157"/>
      <c r="C692" s="129"/>
      <c r="D692" s="129"/>
      <c r="E692" s="158"/>
      <c r="F692" s="130"/>
    </row>
    <row r="693" s="45" customFormat="true" ht="12" hidden="false" customHeight="false" outlineLevel="0" collapsed="false">
      <c r="A693" s="157"/>
      <c r="B693" s="157"/>
      <c r="C693" s="129"/>
      <c r="D693" s="129"/>
      <c r="E693" s="158"/>
      <c r="F693" s="130"/>
    </row>
    <row r="694" s="45" customFormat="true" ht="12" hidden="false" customHeight="false" outlineLevel="0" collapsed="false">
      <c r="A694" s="157"/>
      <c r="B694" s="157"/>
      <c r="C694" s="129"/>
      <c r="D694" s="129"/>
      <c r="E694" s="158"/>
      <c r="F694" s="130"/>
    </row>
    <row r="695" s="45" customFormat="true" ht="12" hidden="false" customHeight="false" outlineLevel="0" collapsed="false">
      <c r="A695" s="157"/>
      <c r="B695" s="157"/>
      <c r="C695" s="129"/>
      <c r="D695" s="129"/>
      <c r="E695" s="158"/>
      <c r="F695" s="130"/>
    </row>
    <row r="696" s="45" customFormat="true" ht="12" hidden="false" customHeight="false" outlineLevel="0" collapsed="false">
      <c r="A696" s="157"/>
      <c r="B696" s="157"/>
      <c r="C696" s="129"/>
      <c r="D696" s="129"/>
      <c r="E696" s="158"/>
      <c r="F696" s="130"/>
    </row>
    <row r="697" s="45" customFormat="true" ht="12" hidden="false" customHeight="false" outlineLevel="0" collapsed="false">
      <c r="A697" s="157"/>
      <c r="B697" s="157"/>
      <c r="C697" s="129"/>
      <c r="D697" s="129"/>
      <c r="E697" s="158"/>
      <c r="F697" s="130"/>
    </row>
    <row r="698" s="45" customFormat="true" ht="12" hidden="false" customHeight="false" outlineLevel="0" collapsed="false">
      <c r="A698" s="157"/>
      <c r="B698" s="157"/>
      <c r="C698" s="129"/>
      <c r="D698" s="129"/>
      <c r="E698" s="158"/>
      <c r="F698" s="130"/>
    </row>
    <row r="699" s="45" customFormat="true" ht="12" hidden="false" customHeight="false" outlineLevel="0" collapsed="false">
      <c r="A699" s="157"/>
      <c r="B699" s="157"/>
      <c r="C699" s="129"/>
      <c r="D699" s="129"/>
      <c r="E699" s="158"/>
      <c r="F699" s="130"/>
    </row>
    <row r="700" s="45" customFormat="true" ht="12" hidden="false" customHeight="false" outlineLevel="0" collapsed="false">
      <c r="A700" s="157"/>
      <c r="B700" s="157"/>
      <c r="C700" s="129"/>
      <c r="D700" s="129"/>
      <c r="E700" s="158"/>
      <c r="F700" s="130"/>
    </row>
    <row r="701" s="45" customFormat="true" ht="12" hidden="false" customHeight="false" outlineLevel="0" collapsed="false">
      <c r="A701" s="157"/>
      <c r="B701" s="157"/>
      <c r="C701" s="129"/>
      <c r="D701" s="129"/>
      <c r="E701" s="158"/>
      <c r="F701" s="130"/>
    </row>
    <row r="702" s="45" customFormat="true" ht="12" hidden="false" customHeight="false" outlineLevel="0" collapsed="false">
      <c r="A702" s="157"/>
      <c r="B702" s="157"/>
      <c r="C702" s="129"/>
      <c r="D702" s="129"/>
      <c r="E702" s="158"/>
      <c r="F702" s="130"/>
    </row>
    <row r="703" s="45" customFormat="true" ht="12" hidden="false" customHeight="false" outlineLevel="0" collapsed="false">
      <c r="A703" s="157"/>
      <c r="B703" s="157"/>
      <c r="C703" s="129"/>
      <c r="D703" s="129"/>
      <c r="E703" s="158"/>
      <c r="F703" s="130"/>
    </row>
    <row r="704" s="45" customFormat="true" ht="12" hidden="false" customHeight="false" outlineLevel="0" collapsed="false">
      <c r="A704" s="157"/>
      <c r="B704" s="157"/>
      <c r="C704" s="129"/>
      <c r="D704" s="129"/>
      <c r="E704" s="158"/>
      <c r="F704" s="130"/>
    </row>
    <row r="705" s="45" customFormat="true" ht="12" hidden="false" customHeight="false" outlineLevel="0" collapsed="false">
      <c r="A705" s="157"/>
      <c r="B705" s="157"/>
      <c r="C705" s="129"/>
      <c r="D705" s="129"/>
      <c r="E705" s="158"/>
      <c r="F705" s="130"/>
    </row>
    <row r="706" s="45" customFormat="true" ht="12" hidden="false" customHeight="false" outlineLevel="0" collapsed="false">
      <c r="A706" s="157"/>
      <c r="B706" s="157"/>
      <c r="C706" s="129"/>
      <c r="D706" s="129"/>
      <c r="E706" s="158"/>
      <c r="F706" s="130"/>
    </row>
    <row r="707" s="45" customFormat="true" ht="12" hidden="false" customHeight="false" outlineLevel="0" collapsed="false">
      <c r="A707" s="157"/>
      <c r="B707" s="157"/>
      <c r="C707" s="129"/>
      <c r="D707" s="129"/>
      <c r="E707" s="158"/>
      <c r="F707" s="130"/>
    </row>
    <row r="708" s="45" customFormat="true" ht="12" hidden="false" customHeight="false" outlineLevel="0" collapsed="false">
      <c r="A708" s="157"/>
      <c r="B708" s="157"/>
      <c r="C708" s="129"/>
      <c r="D708" s="129"/>
      <c r="E708" s="158"/>
      <c r="F708" s="130"/>
    </row>
    <row r="709" s="45" customFormat="true" ht="12" hidden="false" customHeight="false" outlineLevel="0" collapsed="false">
      <c r="A709" s="157"/>
      <c r="B709" s="157"/>
      <c r="C709" s="129"/>
      <c r="D709" s="129"/>
      <c r="E709" s="158"/>
      <c r="F709" s="130"/>
    </row>
    <row r="710" s="45" customFormat="true" ht="12" hidden="false" customHeight="false" outlineLevel="0" collapsed="false">
      <c r="A710" s="157"/>
      <c r="B710" s="157"/>
      <c r="C710" s="129"/>
      <c r="D710" s="129"/>
      <c r="E710" s="158"/>
      <c r="F710" s="130"/>
    </row>
    <row r="711" s="45" customFormat="true" ht="12" hidden="false" customHeight="false" outlineLevel="0" collapsed="false">
      <c r="A711" s="157"/>
      <c r="B711" s="157"/>
      <c r="C711" s="129"/>
      <c r="D711" s="129"/>
      <c r="E711" s="158"/>
      <c r="F711" s="130"/>
    </row>
    <row r="712" s="45" customFormat="true" ht="12" hidden="false" customHeight="false" outlineLevel="0" collapsed="false">
      <c r="A712" s="157"/>
      <c r="B712" s="157"/>
      <c r="C712" s="129"/>
      <c r="D712" s="129"/>
      <c r="E712" s="158"/>
      <c r="F712" s="130"/>
    </row>
    <row r="713" s="45" customFormat="true" ht="12" hidden="false" customHeight="false" outlineLevel="0" collapsed="false">
      <c r="A713" s="157"/>
      <c r="B713" s="157"/>
      <c r="C713" s="129"/>
      <c r="D713" s="129"/>
      <c r="E713" s="158"/>
      <c r="F713" s="130"/>
    </row>
    <row r="714" s="45" customFormat="true" ht="12" hidden="false" customHeight="false" outlineLevel="0" collapsed="false">
      <c r="A714" s="157"/>
      <c r="B714" s="157"/>
      <c r="C714" s="129"/>
      <c r="D714" s="129"/>
      <c r="E714" s="158"/>
      <c r="F714" s="130"/>
    </row>
    <row r="715" s="45" customFormat="true" ht="12" hidden="false" customHeight="false" outlineLevel="0" collapsed="false">
      <c r="A715" s="157"/>
      <c r="B715" s="157"/>
      <c r="C715" s="129"/>
      <c r="D715" s="129"/>
      <c r="E715" s="158"/>
      <c r="F715" s="130"/>
    </row>
    <row r="716" s="45" customFormat="true" ht="12" hidden="false" customHeight="false" outlineLevel="0" collapsed="false">
      <c r="A716" s="157"/>
      <c r="B716" s="157"/>
      <c r="C716" s="129"/>
      <c r="D716" s="129"/>
      <c r="E716" s="158"/>
      <c r="F716" s="130"/>
    </row>
    <row r="717" s="45" customFormat="true" ht="12" hidden="false" customHeight="false" outlineLevel="0" collapsed="false">
      <c r="A717" s="157"/>
      <c r="B717" s="157"/>
      <c r="C717" s="129"/>
      <c r="D717" s="129"/>
      <c r="E717" s="158"/>
      <c r="F717" s="130"/>
    </row>
    <row r="718" s="45" customFormat="true" ht="12" hidden="false" customHeight="false" outlineLevel="0" collapsed="false">
      <c r="A718" s="157"/>
      <c r="B718" s="157"/>
      <c r="C718" s="129"/>
      <c r="D718" s="129"/>
      <c r="E718" s="158"/>
      <c r="F718" s="130"/>
    </row>
    <row r="719" s="45" customFormat="true" ht="12" hidden="false" customHeight="false" outlineLevel="0" collapsed="false">
      <c r="A719" s="157"/>
      <c r="B719" s="157"/>
      <c r="C719" s="129"/>
      <c r="D719" s="129"/>
      <c r="E719" s="158"/>
      <c r="F719" s="130"/>
    </row>
    <row r="720" s="45" customFormat="true" ht="12" hidden="false" customHeight="false" outlineLevel="0" collapsed="false">
      <c r="A720" s="157"/>
      <c r="B720" s="157"/>
      <c r="C720" s="129"/>
      <c r="D720" s="129"/>
      <c r="E720" s="158"/>
      <c r="F720" s="130"/>
    </row>
    <row r="721" s="45" customFormat="true" ht="12" hidden="false" customHeight="false" outlineLevel="0" collapsed="false">
      <c r="A721" s="157"/>
      <c r="B721" s="157"/>
      <c r="C721" s="129"/>
      <c r="D721" s="129"/>
      <c r="E721" s="158"/>
      <c r="F721" s="130"/>
    </row>
    <row r="722" s="45" customFormat="true" ht="12" hidden="false" customHeight="false" outlineLevel="0" collapsed="false">
      <c r="A722" s="157"/>
      <c r="B722" s="157"/>
      <c r="C722" s="129"/>
      <c r="D722" s="129"/>
      <c r="E722" s="158"/>
      <c r="F722" s="130"/>
    </row>
    <row r="723" s="45" customFormat="true" ht="12" hidden="false" customHeight="false" outlineLevel="0" collapsed="false">
      <c r="A723" s="157"/>
      <c r="B723" s="157"/>
      <c r="C723" s="129"/>
      <c r="D723" s="129"/>
      <c r="E723" s="158"/>
      <c r="F723" s="130"/>
    </row>
    <row r="724" s="45" customFormat="true" ht="12" hidden="false" customHeight="false" outlineLevel="0" collapsed="false">
      <c r="A724" s="157"/>
      <c r="B724" s="157"/>
      <c r="C724" s="129"/>
      <c r="D724" s="129"/>
      <c r="E724" s="158"/>
      <c r="F724" s="130"/>
    </row>
    <row r="725" s="45" customFormat="true" ht="12" hidden="false" customHeight="false" outlineLevel="0" collapsed="false">
      <c r="A725" s="157"/>
      <c r="B725" s="157"/>
      <c r="C725" s="129"/>
      <c r="D725" s="129"/>
      <c r="E725" s="158"/>
      <c r="F725" s="130"/>
    </row>
    <row r="726" s="45" customFormat="true" ht="12" hidden="false" customHeight="false" outlineLevel="0" collapsed="false">
      <c r="A726" s="157"/>
      <c r="B726" s="157"/>
      <c r="C726" s="129"/>
      <c r="D726" s="129"/>
      <c r="E726" s="158"/>
      <c r="F726" s="130"/>
    </row>
    <row r="727" s="45" customFormat="true" ht="12" hidden="false" customHeight="false" outlineLevel="0" collapsed="false">
      <c r="A727" s="157"/>
      <c r="B727" s="157"/>
      <c r="C727" s="129"/>
      <c r="D727" s="129"/>
      <c r="E727" s="158"/>
      <c r="F727" s="130"/>
    </row>
    <row r="728" s="45" customFormat="true" ht="12" hidden="false" customHeight="false" outlineLevel="0" collapsed="false">
      <c r="A728" s="157"/>
      <c r="B728" s="157"/>
      <c r="C728" s="129"/>
      <c r="D728" s="129"/>
      <c r="E728" s="158"/>
      <c r="F728" s="130"/>
    </row>
    <row r="729" s="45" customFormat="true" ht="12" hidden="false" customHeight="false" outlineLevel="0" collapsed="false">
      <c r="A729" s="157"/>
      <c r="B729" s="157"/>
      <c r="C729" s="129"/>
      <c r="D729" s="129"/>
      <c r="E729" s="158"/>
      <c r="F729" s="130"/>
    </row>
    <row r="730" s="45" customFormat="true" ht="12" hidden="false" customHeight="false" outlineLevel="0" collapsed="false">
      <c r="A730" s="157"/>
      <c r="B730" s="157"/>
      <c r="C730" s="129"/>
      <c r="D730" s="129"/>
      <c r="E730" s="158"/>
      <c r="F730" s="130"/>
    </row>
    <row r="731" s="45" customFormat="true" ht="12" hidden="false" customHeight="false" outlineLevel="0" collapsed="false">
      <c r="A731" s="157"/>
      <c r="B731" s="157"/>
      <c r="C731" s="129"/>
      <c r="D731" s="129"/>
      <c r="E731" s="158"/>
      <c r="F731" s="130"/>
    </row>
    <row r="732" s="45" customFormat="true" ht="12" hidden="false" customHeight="false" outlineLevel="0" collapsed="false">
      <c r="A732" s="157"/>
      <c r="B732" s="157"/>
      <c r="C732" s="129"/>
      <c r="D732" s="129"/>
      <c r="E732" s="158"/>
      <c r="F732" s="130"/>
    </row>
    <row r="733" s="45" customFormat="true" ht="12" hidden="false" customHeight="false" outlineLevel="0" collapsed="false">
      <c r="A733" s="157"/>
      <c r="B733" s="157"/>
      <c r="C733" s="129"/>
      <c r="D733" s="129"/>
      <c r="E733" s="158"/>
      <c r="F733" s="130"/>
    </row>
    <row r="734" s="45" customFormat="true" ht="12" hidden="false" customHeight="false" outlineLevel="0" collapsed="false">
      <c r="A734" s="157"/>
      <c r="B734" s="157"/>
      <c r="C734" s="129"/>
      <c r="D734" s="129"/>
      <c r="E734" s="158"/>
      <c r="F734" s="130"/>
    </row>
    <row r="735" s="45" customFormat="true" ht="12" hidden="false" customHeight="false" outlineLevel="0" collapsed="false">
      <c r="A735" s="157"/>
      <c r="B735" s="157"/>
      <c r="C735" s="129"/>
      <c r="D735" s="129"/>
      <c r="E735" s="158"/>
      <c r="F735" s="130"/>
    </row>
    <row r="736" s="45" customFormat="true" ht="12" hidden="false" customHeight="false" outlineLevel="0" collapsed="false">
      <c r="A736" s="157"/>
      <c r="B736" s="157"/>
      <c r="C736" s="129"/>
      <c r="D736" s="129"/>
      <c r="E736" s="158"/>
      <c r="F736" s="130"/>
    </row>
    <row r="737" s="45" customFormat="true" ht="12" hidden="false" customHeight="false" outlineLevel="0" collapsed="false">
      <c r="A737" s="157"/>
      <c r="B737" s="157"/>
      <c r="C737" s="129"/>
      <c r="D737" s="129"/>
      <c r="E737" s="158"/>
      <c r="F737" s="130"/>
    </row>
    <row r="738" s="45" customFormat="true" ht="12" hidden="false" customHeight="false" outlineLevel="0" collapsed="false">
      <c r="A738" s="157"/>
      <c r="B738" s="157"/>
      <c r="C738" s="129"/>
      <c r="D738" s="129"/>
      <c r="E738" s="158"/>
      <c r="F738" s="130"/>
    </row>
    <row r="739" s="45" customFormat="true" ht="12" hidden="false" customHeight="false" outlineLevel="0" collapsed="false">
      <c r="A739" s="157"/>
      <c r="B739" s="157"/>
      <c r="C739" s="129"/>
      <c r="D739" s="129"/>
      <c r="E739" s="158"/>
      <c r="F739" s="130"/>
    </row>
    <row r="740" s="45" customFormat="true" ht="12" hidden="false" customHeight="false" outlineLevel="0" collapsed="false">
      <c r="A740" s="157"/>
      <c r="B740" s="157"/>
      <c r="C740" s="129"/>
      <c r="D740" s="129"/>
      <c r="E740" s="158"/>
      <c r="F740" s="130"/>
    </row>
    <row r="741" s="45" customFormat="true" ht="12" hidden="false" customHeight="false" outlineLevel="0" collapsed="false">
      <c r="A741" s="157"/>
      <c r="B741" s="157"/>
      <c r="C741" s="129"/>
      <c r="D741" s="129"/>
      <c r="E741" s="158"/>
      <c r="F741" s="130"/>
    </row>
    <row r="742" s="45" customFormat="true" ht="12" hidden="false" customHeight="false" outlineLevel="0" collapsed="false">
      <c r="A742" s="157"/>
      <c r="B742" s="157"/>
      <c r="C742" s="129"/>
      <c r="D742" s="129"/>
      <c r="E742" s="158"/>
      <c r="F742" s="130"/>
    </row>
    <row r="743" s="45" customFormat="true" ht="12" hidden="false" customHeight="false" outlineLevel="0" collapsed="false">
      <c r="A743" s="157"/>
      <c r="B743" s="157"/>
      <c r="C743" s="129"/>
      <c r="D743" s="129"/>
      <c r="E743" s="158"/>
      <c r="F743" s="130"/>
    </row>
    <row r="744" s="45" customFormat="true" ht="12" hidden="false" customHeight="false" outlineLevel="0" collapsed="false">
      <c r="A744" s="157"/>
      <c r="B744" s="157"/>
      <c r="C744" s="129"/>
      <c r="D744" s="129"/>
      <c r="E744" s="158"/>
      <c r="F744" s="130"/>
    </row>
    <row r="745" s="45" customFormat="true" ht="12" hidden="false" customHeight="false" outlineLevel="0" collapsed="false">
      <c r="A745" s="157"/>
      <c r="B745" s="157"/>
      <c r="C745" s="129"/>
      <c r="D745" s="129"/>
      <c r="E745" s="158"/>
      <c r="F745" s="130"/>
    </row>
    <row r="746" s="45" customFormat="true" ht="12" hidden="false" customHeight="false" outlineLevel="0" collapsed="false">
      <c r="A746" s="157"/>
      <c r="B746" s="157"/>
      <c r="C746" s="129"/>
      <c r="D746" s="129"/>
      <c r="E746" s="158"/>
      <c r="F746" s="130"/>
    </row>
    <row r="747" s="45" customFormat="true" ht="12" hidden="false" customHeight="false" outlineLevel="0" collapsed="false">
      <c r="A747" s="157"/>
      <c r="B747" s="157"/>
      <c r="C747" s="129"/>
      <c r="D747" s="129"/>
      <c r="E747" s="158"/>
      <c r="F747" s="130"/>
    </row>
    <row r="748" s="45" customFormat="true" ht="12" hidden="false" customHeight="false" outlineLevel="0" collapsed="false">
      <c r="A748" s="157"/>
      <c r="B748" s="157"/>
      <c r="C748" s="129"/>
      <c r="D748" s="129"/>
      <c r="E748" s="158"/>
      <c r="F748" s="130"/>
    </row>
    <row r="749" s="45" customFormat="true" ht="12" hidden="false" customHeight="false" outlineLevel="0" collapsed="false">
      <c r="A749" s="157"/>
      <c r="B749" s="157"/>
      <c r="C749" s="129"/>
      <c r="D749" s="129"/>
      <c r="E749" s="158"/>
      <c r="F749" s="130"/>
    </row>
    <row r="750" s="45" customFormat="true" ht="12" hidden="false" customHeight="false" outlineLevel="0" collapsed="false">
      <c r="A750" s="157"/>
      <c r="B750" s="157"/>
      <c r="C750" s="129"/>
      <c r="D750" s="129"/>
      <c r="E750" s="158"/>
      <c r="F750" s="130"/>
    </row>
    <row r="751" s="45" customFormat="true" ht="12" hidden="false" customHeight="false" outlineLevel="0" collapsed="false">
      <c r="A751" s="157"/>
      <c r="B751" s="157"/>
      <c r="C751" s="129"/>
      <c r="D751" s="129"/>
      <c r="E751" s="158"/>
      <c r="F751" s="130"/>
    </row>
    <row r="752" s="45" customFormat="true" ht="12" hidden="false" customHeight="false" outlineLevel="0" collapsed="false">
      <c r="A752" s="157"/>
      <c r="B752" s="157"/>
      <c r="C752" s="129"/>
      <c r="D752" s="129"/>
      <c r="E752" s="158"/>
      <c r="F752" s="130"/>
    </row>
    <row r="753" s="45" customFormat="true" ht="12" hidden="false" customHeight="false" outlineLevel="0" collapsed="false">
      <c r="A753" s="157"/>
      <c r="B753" s="157"/>
      <c r="C753" s="129"/>
      <c r="D753" s="129"/>
      <c r="E753" s="158"/>
      <c r="F753" s="130"/>
    </row>
    <row r="754" s="45" customFormat="true" ht="12" hidden="false" customHeight="false" outlineLevel="0" collapsed="false">
      <c r="A754" s="157"/>
      <c r="B754" s="157"/>
      <c r="C754" s="129"/>
      <c r="D754" s="129"/>
      <c r="E754" s="158"/>
      <c r="F754" s="130"/>
    </row>
    <row r="755" s="45" customFormat="true" ht="12" hidden="false" customHeight="false" outlineLevel="0" collapsed="false">
      <c r="A755" s="157"/>
      <c r="B755" s="157"/>
      <c r="C755" s="129"/>
      <c r="D755" s="129"/>
      <c r="E755" s="158"/>
      <c r="F755" s="130"/>
    </row>
    <row r="756" s="45" customFormat="true" ht="12" hidden="false" customHeight="false" outlineLevel="0" collapsed="false">
      <c r="A756" s="157"/>
      <c r="B756" s="157"/>
      <c r="C756" s="129"/>
      <c r="D756" s="129"/>
      <c r="E756" s="158"/>
      <c r="F756" s="130"/>
    </row>
    <row r="757" s="45" customFormat="true" ht="12" hidden="false" customHeight="false" outlineLevel="0" collapsed="false">
      <c r="A757" s="157"/>
      <c r="B757" s="157"/>
      <c r="C757" s="129"/>
      <c r="D757" s="129"/>
      <c r="E757" s="158"/>
      <c r="F757" s="130"/>
    </row>
    <row r="758" s="45" customFormat="true" ht="12" hidden="false" customHeight="false" outlineLevel="0" collapsed="false">
      <c r="A758" s="157"/>
      <c r="B758" s="157"/>
      <c r="C758" s="129"/>
      <c r="D758" s="129"/>
      <c r="E758" s="158"/>
      <c r="F758" s="130"/>
    </row>
    <row r="759" s="45" customFormat="true" ht="12" hidden="false" customHeight="false" outlineLevel="0" collapsed="false">
      <c r="A759" s="157"/>
      <c r="B759" s="157"/>
      <c r="C759" s="129"/>
      <c r="D759" s="129"/>
      <c r="E759" s="158"/>
      <c r="F759" s="130"/>
    </row>
    <row r="760" s="45" customFormat="true" ht="12" hidden="false" customHeight="false" outlineLevel="0" collapsed="false">
      <c r="A760" s="157"/>
      <c r="B760" s="157"/>
      <c r="C760" s="129"/>
      <c r="D760" s="129"/>
      <c r="E760" s="158"/>
      <c r="F760" s="130"/>
    </row>
    <row r="761" s="45" customFormat="true" ht="12" hidden="false" customHeight="false" outlineLevel="0" collapsed="false">
      <c r="A761" s="157"/>
      <c r="B761" s="157"/>
      <c r="C761" s="129"/>
      <c r="D761" s="129"/>
      <c r="E761" s="158"/>
      <c r="F761" s="130"/>
    </row>
    <row r="762" s="45" customFormat="true" ht="12" hidden="false" customHeight="false" outlineLevel="0" collapsed="false">
      <c r="A762" s="157"/>
      <c r="B762" s="157"/>
      <c r="C762" s="129"/>
      <c r="D762" s="129"/>
      <c r="E762" s="158"/>
      <c r="F762" s="130"/>
    </row>
    <row r="763" s="45" customFormat="true" ht="12" hidden="false" customHeight="false" outlineLevel="0" collapsed="false">
      <c r="A763" s="157"/>
      <c r="B763" s="157"/>
      <c r="C763" s="129"/>
      <c r="D763" s="129"/>
      <c r="E763" s="158"/>
      <c r="F763" s="130"/>
    </row>
    <row r="764" s="45" customFormat="true" ht="12" hidden="false" customHeight="false" outlineLevel="0" collapsed="false">
      <c r="A764" s="157"/>
      <c r="B764" s="157"/>
      <c r="C764" s="129"/>
      <c r="D764" s="129"/>
      <c r="E764" s="158"/>
      <c r="F764" s="130"/>
    </row>
    <row r="765" s="45" customFormat="true" ht="12" hidden="false" customHeight="false" outlineLevel="0" collapsed="false">
      <c r="A765" s="157"/>
      <c r="B765" s="157"/>
      <c r="C765" s="129"/>
      <c r="D765" s="129"/>
      <c r="E765" s="158"/>
      <c r="F765" s="130"/>
    </row>
    <row r="766" s="45" customFormat="true" ht="12" hidden="false" customHeight="false" outlineLevel="0" collapsed="false">
      <c r="A766" s="157"/>
      <c r="B766" s="157"/>
      <c r="C766" s="129"/>
      <c r="D766" s="129"/>
      <c r="E766" s="158"/>
      <c r="F766" s="130"/>
    </row>
    <row r="767" s="45" customFormat="true" ht="12" hidden="false" customHeight="false" outlineLevel="0" collapsed="false">
      <c r="A767" s="157"/>
      <c r="B767" s="157"/>
      <c r="C767" s="129"/>
      <c r="D767" s="129"/>
      <c r="E767" s="158"/>
      <c r="F767" s="130"/>
    </row>
    <row r="768" s="45" customFormat="true" ht="12" hidden="false" customHeight="false" outlineLevel="0" collapsed="false">
      <c r="A768" s="157"/>
      <c r="B768" s="157"/>
      <c r="C768" s="129"/>
      <c r="D768" s="129"/>
      <c r="E768" s="158"/>
      <c r="F768" s="130"/>
    </row>
    <row r="769" s="45" customFormat="true" ht="12" hidden="false" customHeight="false" outlineLevel="0" collapsed="false">
      <c r="A769" s="157"/>
      <c r="B769" s="157"/>
      <c r="C769" s="129"/>
      <c r="D769" s="129"/>
      <c r="E769" s="158"/>
      <c r="F769" s="130"/>
    </row>
    <row r="770" s="45" customFormat="true" ht="12" hidden="false" customHeight="false" outlineLevel="0" collapsed="false">
      <c r="A770" s="157"/>
      <c r="B770" s="157"/>
      <c r="C770" s="129"/>
      <c r="D770" s="129"/>
      <c r="E770" s="158"/>
      <c r="F770" s="130"/>
    </row>
    <row r="771" s="45" customFormat="true" ht="12" hidden="false" customHeight="false" outlineLevel="0" collapsed="false">
      <c r="A771" s="157"/>
      <c r="B771" s="157"/>
      <c r="C771" s="129"/>
      <c r="D771" s="129"/>
      <c r="E771" s="158"/>
      <c r="F771" s="130"/>
    </row>
    <row r="772" s="45" customFormat="true" ht="12" hidden="false" customHeight="false" outlineLevel="0" collapsed="false">
      <c r="A772" s="157"/>
      <c r="B772" s="157"/>
      <c r="C772" s="129"/>
      <c r="D772" s="129"/>
      <c r="E772" s="158"/>
      <c r="F772" s="130"/>
    </row>
    <row r="773" s="45" customFormat="true" ht="12" hidden="false" customHeight="false" outlineLevel="0" collapsed="false">
      <c r="A773" s="157"/>
      <c r="B773" s="157"/>
      <c r="C773" s="129"/>
      <c r="D773" s="129"/>
      <c r="E773" s="158"/>
      <c r="F773" s="130"/>
    </row>
    <row r="774" s="45" customFormat="true" ht="12" hidden="false" customHeight="false" outlineLevel="0" collapsed="false">
      <c r="A774" s="157"/>
      <c r="B774" s="157"/>
      <c r="C774" s="129"/>
      <c r="D774" s="129"/>
      <c r="E774" s="158"/>
      <c r="F774" s="130"/>
    </row>
    <row r="775" s="45" customFormat="true" ht="12" hidden="false" customHeight="false" outlineLevel="0" collapsed="false">
      <c r="A775" s="157"/>
      <c r="B775" s="157"/>
      <c r="C775" s="129"/>
      <c r="D775" s="129"/>
      <c r="E775" s="158"/>
      <c r="F775" s="130"/>
    </row>
    <row r="776" s="45" customFormat="true" ht="12" hidden="false" customHeight="false" outlineLevel="0" collapsed="false">
      <c r="A776" s="157"/>
      <c r="B776" s="157"/>
      <c r="C776" s="129"/>
      <c r="D776" s="129"/>
      <c r="E776" s="158"/>
      <c r="F776" s="130"/>
    </row>
    <row r="777" s="45" customFormat="true" ht="12" hidden="false" customHeight="false" outlineLevel="0" collapsed="false">
      <c r="A777" s="157"/>
      <c r="B777" s="157"/>
      <c r="C777" s="129"/>
      <c r="D777" s="129"/>
      <c r="E777" s="158"/>
      <c r="F777" s="130"/>
    </row>
    <row r="778" s="45" customFormat="true" ht="12" hidden="false" customHeight="false" outlineLevel="0" collapsed="false">
      <c r="A778" s="157"/>
      <c r="B778" s="157"/>
      <c r="C778" s="129"/>
      <c r="D778" s="129"/>
      <c r="E778" s="158"/>
      <c r="F778" s="130"/>
    </row>
    <row r="779" s="45" customFormat="true" ht="12" hidden="false" customHeight="false" outlineLevel="0" collapsed="false">
      <c r="A779" s="157"/>
      <c r="B779" s="157"/>
      <c r="C779" s="129"/>
      <c r="D779" s="129"/>
      <c r="E779" s="158"/>
      <c r="F779" s="130"/>
    </row>
    <row r="780" s="45" customFormat="true" ht="12" hidden="false" customHeight="false" outlineLevel="0" collapsed="false">
      <c r="A780" s="157"/>
      <c r="B780" s="157"/>
      <c r="C780" s="129"/>
      <c r="D780" s="129"/>
      <c r="E780" s="158"/>
      <c r="F780" s="130"/>
    </row>
    <row r="781" s="45" customFormat="true" ht="12" hidden="false" customHeight="false" outlineLevel="0" collapsed="false">
      <c r="A781" s="157"/>
      <c r="B781" s="157"/>
      <c r="C781" s="129"/>
      <c r="D781" s="129"/>
      <c r="E781" s="158"/>
      <c r="F781" s="130"/>
    </row>
    <row r="782" s="45" customFormat="true" ht="12" hidden="false" customHeight="false" outlineLevel="0" collapsed="false">
      <c r="A782" s="157"/>
      <c r="B782" s="157"/>
      <c r="C782" s="129"/>
      <c r="D782" s="129"/>
      <c r="E782" s="158"/>
      <c r="F782" s="130"/>
    </row>
    <row r="783" s="45" customFormat="true" ht="12" hidden="false" customHeight="false" outlineLevel="0" collapsed="false">
      <c r="A783" s="157"/>
      <c r="B783" s="157"/>
      <c r="C783" s="129"/>
      <c r="D783" s="129"/>
      <c r="E783" s="158"/>
      <c r="F783" s="130"/>
    </row>
    <row r="784" s="45" customFormat="true" ht="12" hidden="false" customHeight="false" outlineLevel="0" collapsed="false">
      <c r="A784" s="157"/>
      <c r="B784" s="157"/>
      <c r="C784" s="129"/>
      <c r="D784" s="129"/>
      <c r="E784" s="158"/>
      <c r="F784" s="130"/>
    </row>
    <row r="785" s="45" customFormat="true" ht="12" hidden="false" customHeight="false" outlineLevel="0" collapsed="false">
      <c r="A785" s="157"/>
      <c r="B785" s="157"/>
      <c r="C785" s="129"/>
      <c r="D785" s="129"/>
      <c r="E785" s="158"/>
      <c r="F785" s="130"/>
    </row>
    <row r="786" s="45" customFormat="true" ht="12" hidden="false" customHeight="false" outlineLevel="0" collapsed="false">
      <c r="A786" s="157"/>
      <c r="B786" s="157"/>
      <c r="C786" s="129"/>
      <c r="D786" s="129"/>
      <c r="E786" s="158"/>
      <c r="F786" s="130"/>
    </row>
    <row r="787" s="45" customFormat="true" ht="12" hidden="false" customHeight="false" outlineLevel="0" collapsed="false">
      <c r="A787" s="157"/>
      <c r="B787" s="157"/>
      <c r="C787" s="129"/>
      <c r="D787" s="129"/>
      <c r="E787" s="158"/>
      <c r="F787" s="130"/>
    </row>
    <row r="788" s="45" customFormat="true" ht="12" hidden="false" customHeight="false" outlineLevel="0" collapsed="false">
      <c r="A788" s="157"/>
      <c r="B788" s="157"/>
      <c r="C788" s="129"/>
      <c r="D788" s="129"/>
      <c r="E788" s="158"/>
      <c r="F788" s="130"/>
    </row>
    <row r="789" s="45" customFormat="true" ht="12" hidden="false" customHeight="false" outlineLevel="0" collapsed="false">
      <c r="A789" s="157"/>
      <c r="B789" s="157"/>
      <c r="C789" s="129"/>
      <c r="D789" s="129"/>
      <c r="E789" s="158"/>
      <c r="F789" s="130"/>
    </row>
    <row r="790" s="45" customFormat="true" ht="12" hidden="false" customHeight="false" outlineLevel="0" collapsed="false">
      <c r="A790" s="157"/>
      <c r="B790" s="157"/>
      <c r="C790" s="129"/>
      <c r="D790" s="129"/>
      <c r="E790" s="158"/>
      <c r="F790" s="130"/>
    </row>
    <row r="791" s="45" customFormat="true" ht="12" hidden="false" customHeight="false" outlineLevel="0" collapsed="false">
      <c r="A791" s="157"/>
      <c r="B791" s="157"/>
      <c r="C791" s="129"/>
      <c r="D791" s="129"/>
      <c r="E791" s="158"/>
      <c r="F791" s="130"/>
    </row>
    <row r="792" s="45" customFormat="true" ht="12" hidden="false" customHeight="false" outlineLevel="0" collapsed="false">
      <c r="A792" s="157"/>
      <c r="B792" s="157"/>
      <c r="C792" s="129"/>
      <c r="D792" s="129"/>
      <c r="E792" s="158"/>
      <c r="F792" s="130"/>
    </row>
    <row r="793" s="45" customFormat="true" ht="12" hidden="false" customHeight="false" outlineLevel="0" collapsed="false">
      <c r="A793" s="157"/>
      <c r="B793" s="157"/>
      <c r="C793" s="129"/>
      <c r="D793" s="129"/>
      <c r="E793" s="158"/>
      <c r="F793" s="130"/>
    </row>
    <row r="794" s="45" customFormat="true" ht="12" hidden="false" customHeight="false" outlineLevel="0" collapsed="false">
      <c r="A794" s="157"/>
      <c r="B794" s="157"/>
      <c r="C794" s="129"/>
      <c r="D794" s="129"/>
      <c r="E794" s="158"/>
      <c r="F794" s="130"/>
    </row>
    <row r="795" s="45" customFormat="true" ht="12" hidden="false" customHeight="false" outlineLevel="0" collapsed="false">
      <c r="A795" s="157"/>
      <c r="B795" s="157"/>
      <c r="C795" s="129"/>
      <c r="D795" s="129"/>
      <c r="E795" s="158"/>
      <c r="F795" s="130"/>
    </row>
    <row r="796" s="45" customFormat="true" ht="12" hidden="false" customHeight="false" outlineLevel="0" collapsed="false">
      <c r="A796" s="157"/>
      <c r="B796" s="157"/>
      <c r="C796" s="129"/>
      <c r="D796" s="129"/>
      <c r="E796" s="158"/>
      <c r="F796" s="130"/>
    </row>
    <row r="797" s="45" customFormat="true" ht="12" hidden="false" customHeight="false" outlineLevel="0" collapsed="false">
      <c r="A797" s="157"/>
      <c r="B797" s="157"/>
      <c r="C797" s="129"/>
      <c r="D797" s="129"/>
      <c r="E797" s="158"/>
      <c r="F797" s="130"/>
    </row>
    <row r="798" s="45" customFormat="true" ht="12" hidden="false" customHeight="false" outlineLevel="0" collapsed="false">
      <c r="A798" s="157"/>
      <c r="B798" s="157"/>
      <c r="C798" s="129"/>
      <c r="D798" s="129"/>
      <c r="E798" s="158"/>
      <c r="F798" s="130"/>
    </row>
    <row r="799" s="45" customFormat="true" ht="12" hidden="false" customHeight="false" outlineLevel="0" collapsed="false">
      <c r="A799" s="157"/>
      <c r="B799" s="157"/>
      <c r="C799" s="129"/>
      <c r="D799" s="129"/>
      <c r="E799" s="158"/>
      <c r="F799" s="130"/>
    </row>
    <row r="800" s="45" customFormat="true" ht="12" hidden="false" customHeight="false" outlineLevel="0" collapsed="false">
      <c r="A800" s="157"/>
      <c r="B800" s="157"/>
      <c r="C800" s="129"/>
      <c r="D800" s="129"/>
      <c r="E800" s="158"/>
      <c r="F800" s="130"/>
    </row>
    <row r="801" s="45" customFormat="true" ht="12" hidden="false" customHeight="false" outlineLevel="0" collapsed="false">
      <c r="A801" s="157"/>
      <c r="B801" s="157"/>
      <c r="C801" s="129"/>
      <c r="D801" s="129"/>
      <c r="E801" s="158"/>
      <c r="F801" s="130"/>
    </row>
    <row r="802" s="45" customFormat="true" ht="12" hidden="false" customHeight="false" outlineLevel="0" collapsed="false">
      <c r="A802" s="157"/>
      <c r="B802" s="157"/>
      <c r="C802" s="129"/>
      <c r="D802" s="129"/>
      <c r="E802" s="158"/>
      <c r="F802" s="130"/>
    </row>
    <row r="803" s="45" customFormat="true" ht="12" hidden="false" customHeight="false" outlineLevel="0" collapsed="false">
      <c r="A803" s="157"/>
      <c r="B803" s="157"/>
      <c r="C803" s="129"/>
      <c r="D803" s="129"/>
      <c r="E803" s="158"/>
      <c r="F803" s="130"/>
    </row>
    <row r="804" s="45" customFormat="true" ht="12" hidden="false" customHeight="false" outlineLevel="0" collapsed="false">
      <c r="A804" s="157"/>
      <c r="B804" s="157"/>
      <c r="C804" s="129"/>
      <c r="D804" s="129"/>
      <c r="E804" s="158"/>
      <c r="F804" s="130"/>
    </row>
    <row r="805" s="45" customFormat="true" ht="12" hidden="false" customHeight="false" outlineLevel="0" collapsed="false">
      <c r="A805" s="157"/>
      <c r="B805" s="157"/>
      <c r="C805" s="129"/>
      <c r="D805" s="129"/>
      <c r="E805" s="158"/>
      <c r="F805" s="130"/>
    </row>
    <row r="806" s="45" customFormat="true" ht="12" hidden="false" customHeight="false" outlineLevel="0" collapsed="false">
      <c r="A806" s="157"/>
      <c r="B806" s="157"/>
      <c r="C806" s="129"/>
      <c r="D806" s="129"/>
      <c r="E806" s="158"/>
      <c r="F806" s="130"/>
    </row>
    <row r="807" s="45" customFormat="true" ht="12" hidden="false" customHeight="false" outlineLevel="0" collapsed="false">
      <c r="A807" s="157"/>
      <c r="B807" s="157"/>
      <c r="C807" s="129"/>
      <c r="D807" s="129"/>
      <c r="E807" s="158"/>
      <c r="F807" s="130"/>
    </row>
    <row r="808" s="45" customFormat="true" ht="12" hidden="false" customHeight="false" outlineLevel="0" collapsed="false">
      <c r="A808" s="157"/>
      <c r="B808" s="157"/>
      <c r="C808" s="129"/>
      <c r="D808" s="129"/>
      <c r="E808" s="158"/>
      <c r="F808" s="130"/>
    </row>
    <row r="809" s="45" customFormat="true" ht="12" hidden="false" customHeight="false" outlineLevel="0" collapsed="false">
      <c r="A809" s="157"/>
      <c r="B809" s="157"/>
      <c r="C809" s="129"/>
      <c r="D809" s="129"/>
      <c r="E809" s="158"/>
      <c r="F809" s="130"/>
    </row>
    <row r="810" s="45" customFormat="true" ht="12" hidden="false" customHeight="false" outlineLevel="0" collapsed="false">
      <c r="A810" s="157"/>
      <c r="B810" s="157"/>
      <c r="C810" s="129"/>
      <c r="D810" s="129"/>
      <c r="E810" s="158"/>
      <c r="F810" s="130"/>
    </row>
    <row r="811" s="45" customFormat="true" ht="12" hidden="false" customHeight="false" outlineLevel="0" collapsed="false">
      <c r="A811" s="157"/>
      <c r="B811" s="157"/>
      <c r="C811" s="129"/>
      <c r="D811" s="129"/>
      <c r="E811" s="158"/>
      <c r="F811" s="130"/>
    </row>
    <row r="812" s="45" customFormat="true" ht="12" hidden="false" customHeight="false" outlineLevel="0" collapsed="false">
      <c r="A812" s="157"/>
      <c r="B812" s="157"/>
      <c r="C812" s="129"/>
      <c r="D812" s="129"/>
      <c r="E812" s="158"/>
      <c r="F812" s="130"/>
    </row>
    <row r="813" s="45" customFormat="true" ht="12" hidden="false" customHeight="false" outlineLevel="0" collapsed="false">
      <c r="A813" s="157"/>
      <c r="B813" s="157"/>
      <c r="C813" s="129"/>
      <c r="D813" s="129"/>
      <c r="E813" s="158"/>
      <c r="F813" s="130"/>
    </row>
    <row r="814" s="45" customFormat="true" ht="12" hidden="false" customHeight="false" outlineLevel="0" collapsed="false">
      <c r="A814" s="157"/>
      <c r="B814" s="157"/>
      <c r="C814" s="129"/>
      <c r="D814" s="129"/>
      <c r="E814" s="158"/>
      <c r="F814" s="130"/>
    </row>
    <row r="815" s="45" customFormat="true" ht="12" hidden="false" customHeight="false" outlineLevel="0" collapsed="false">
      <c r="A815" s="157"/>
      <c r="B815" s="157"/>
      <c r="C815" s="129"/>
      <c r="D815" s="129"/>
      <c r="E815" s="158"/>
      <c r="F815" s="130"/>
    </row>
    <row r="816" s="45" customFormat="true" ht="12" hidden="false" customHeight="false" outlineLevel="0" collapsed="false">
      <c r="A816" s="157"/>
      <c r="B816" s="157"/>
      <c r="C816" s="129"/>
      <c r="D816" s="129"/>
      <c r="E816" s="158"/>
      <c r="F816" s="130"/>
    </row>
    <row r="817" s="45" customFormat="true" ht="12" hidden="false" customHeight="false" outlineLevel="0" collapsed="false">
      <c r="A817" s="157"/>
      <c r="B817" s="157"/>
      <c r="C817" s="129"/>
      <c r="D817" s="129"/>
      <c r="E817" s="158"/>
      <c r="F817" s="130"/>
    </row>
    <row r="818" s="45" customFormat="true" ht="12" hidden="false" customHeight="false" outlineLevel="0" collapsed="false">
      <c r="A818" s="157"/>
      <c r="B818" s="157"/>
      <c r="C818" s="129"/>
      <c r="D818" s="129"/>
      <c r="E818" s="158"/>
      <c r="F818" s="130"/>
    </row>
    <row r="819" s="45" customFormat="true" ht="12" hidden="false" customHeight="false" outlineLevel="0" collapsed="false">
      <c r="A819" s="157"/>
      <c r="B819" s="157"/>
      <c r="C819" s="129"/>
      <c r="D819" s="129"/>
      <c r="E819" s="158"/>
      <c r="F819" s="130"/>
    </row>
    <row r="820" s="45" customFormat="true" ht="12" hidden="false" customHeight="false" outlineLevel="0" collapsed="false">
      <c r="A820" s="157"/>
      <c r="B820" s="157"/>
      <c r="C820" s="129"/>
      <c r="D820" s="129"/>
      <c r="E820" s="158"/>
      <c r="F820" s="130"/>
    </row>
    <row r="821" s="45" customFormat="true" ht="12" hidden="false" customHeight="false" outlineLevel="0" collapsed="false">
      <c r="A821" s="157"/>
      <c r="B821" s="157"/>
      <c r="C821" s="129"/>
      <c r="D821" s="129"/>
      <c r="E821" s="158"/>
      <c r="F821" s="130"/>
    </row>
    <row r="822" s="45" customFormat="true" ht="12" hidden="false" customHeight="false" outlineLevel="0" collapsed="false">
      <c r="A822" s="157"/>
      <c r="B822" s="157"/>
      <c r="C822" s="129"/>
      <c r="D822" s="129"/>
      <c r="E822" s="158"/>
      <c r="F822" s="130"/>
    </row>
    <row r="823" s="45" customFormat="true" ht="12" hidden="false" customHeight="false" outlineLevel="0" collapsed="false">
      <c r="A823" s="157"/>
      <c r="B823" s="157"/>
      <c r="C823" s="129"/>
      <c r="D823" s="129"/>
      <c r="E823" s="158"/>
      <c r="F823" s="130"/>
    </row>
    <row r="824" s="45" customFormat="true" ht="12" hidden="false" customHeight="false" outlineLevel="0" collapsed="false">
      <c r="A824" s="157"/>
      <c r="B824" s="157"/>
      <c r="C824" s="129"/>
      <c r="D824" s="129"/>
      <c r="E824" s="158"/>
      <c r="F824" s="130"/>
    </row>
    <row r="825" s="45" customFormat="true" ht="12" hidden="false" customHeight="false" outlineLevel="0" collapsed="false">
      <c r="A825" s="157"/>
      <c r="B825" s="157"/>
      <c r="C825" s="129"/>
      <c r="D825" s="129"/>
      <c r="E825" s="158"/>
      <c r="F825" s="130"/>
    </row>
    <row r="826" s="45" customFormat="true" ht="12" hidden="false" customHeight="false" outlineLevel="0" collapsed="false">
      <c r="A826" s="157"/>
      <c r="B826" s="157"/>
      <c r="C826" s="129"/>
      <c r="D826" s="129"/>
      <c r="E826" s="158"/>
      <c r="F826" s="130"/>
    </row>
    <row r="827" s="45" customFormat="true" ht="12" hidden="false" customHeight="false" outlineLevel="0" collapsed="false">
      <c r="A827" s="157"/>
      <c r="B827" s="157"/>
      <c r="C827" s="129"/>
      <c r="D827" s="129"/>
      <c r="E827" s="158"/>
      <c r="F827" s="130"/>
    </row>
    <row r="828" s="45" customFormat="true" ht="12" hidden="false" customHeight="false" outlineLevel="0" collapsed="false">
      <c r="A828" s="157"/>
      <c r="B828" s="157"/>
      <c r="C828" s="129"/>
      <c r="D828" s="129"/>
      <c r="E828" s="158"/>
      <c r="F828" s="130"/>
    </row>
    <row r="829" s="45" customFormat="true" ht="12" hidden="false" customHeight="false" outlineLevel="0" collapsed="false">
      <c r="A829" s="157"/>
      <c r="B829" s="157"/>
      <c r="C829" s="129"/>
      <c r="D829" s="129"/>
      <c r="E829" s="158"/>
      <c r="F829" s="130"/>
    </row>
    <row r="830" s="45" customFormat="true" ht="12" hidden="false" customHeight="false" outlineLevel="0" collapsed="false">
      <c r="A830" s="157"/>
      <c r="B830" s="157"/>
      <c r="C830" s="129"/>
      <c r="D830" s="129"/>
      <c r="E830" s="158"/>
      <c r="F830" s="130"/>
    </row>
    <row r="831" s="45" customFormat="true" ht="12" hidden="false" customHeight="false" outlineLevel="0" collapsed="false">
      <c r="A831" s="157"/>
      <c r="B831" s="157"/>
      <c r="C831" s="129"/>
      <c r="D831" s="129"/>
      <c r="E831" s="158"/>
      <c r="F831" s="130"/>
    </row>
    <row r="832" s="45" customFormat="true" ht="12" hidden="false" customHeight="false" outlineLevel="0" collapsed="false">
      <c r="A832" s="157"/>
      <c r="B832" s="157"/>
      <c r="C832" s="129"/>
      <c r="D832" s="129"/>
      <c r="E832" s="158"/>
      <c r="F832" s="130"/>
    </row>
    <row r="833" s="45" customFormat="true" ht="12" hidden="false" customHeight="false" outlineLevel="0" collapsed="false">
      <c r="A833" s="157"/>
      <c r="B833" s="157"/>
      <c r="C833" s="129"/>
      <c r="D833" s="129"/>
      <c r="E833" s="158"/>
      <c r="F833" s="130"/>
    </row>
    <row r="834" s="45" customFormat="true" ht="12" hidden="false" customHeight="false" outlineLevel="0" collapsed="false">
      <c r="A834" s="157"/>
      <c r="B834" s="157"/>
      <c r="C834" s="129"/>
      <c r="D834" s="129"/>
      <c r="E834" s="158"/>
      <c r="F834" s="130"/>
    </row>
    <row r="835" s="45" customFormat="true" ht="12" hidden="false" customHeight="false" outlineLevel="0" collapsed="false">
      <c r="A835" s="157"/>
      <c r="B835" s="157"/>
      <c r="C835" s="129"/>
      <c r="D835" s="129"/>
      <c r="E835" s="158"/>
      <c r="F835" s="130"/>
    </row>
    <row r="836" s="45" customFormat="true" ht="12" hidden="false" customHeight="false" outlineLevel="0" collapsed="false">
      <c r="A836" s="157"/>
      <c r="B836" s="157"/>
      <c r="C836" s="129"/>
      <c r="D836" s="129"/>
      <c r="E836" s="158"/>
      <c r="F836" s="130"/>
    </row>
    <row r="837" s="45" customFormat="true" ht="12" hidden="false" customHeight="false" outlineLevel="0" collapsed="false">
      <c r="A837" s="157"/>
      <c r="B837" s="157"/>
      <c r="C837" s="129"/>
      <c r="D837" s="129"/>
      <c r="E837" s="158"/>
      <c r="F837" s="130"/>
    </row>
    <row r="838" s="45" customFormat="true" ht="12" hidden="false" customHeight="false" outlineLevel="0" collapsed="false">
      <c r="A838" s="157"/>
      <c r="B838" s="157"/>
      <c r="C838" s="129"/>
      <c r="D838" s="129"/>
      <c r="E838" s="158"/>
      <c r="F838" s="130"/>
    </row>
    <row r="839" s="45" customFormat="true" ht="12" hidden="false" customHeight="false" outlineLevel="0" collapsed="false">
      <c r="A839" s="157"/>
      <c r="B839" s="157"/>
      <c r="C839" s="129"/>
      <c r="D839" s="129"/>
      <c r="E839" s="158"/>
      <c r="F839" s="130"/>
    </row>
    <row r="840" s="45" customFormat="true" ht="12" hidden="false" customHeight="false" outlineLevel="0" collapsed="false">
      <c r="A840" s="157"/>
      <c r="B840" s="157"/>
      <c r="C840" s="129"/>
      <c r="D840" s="129"/>
      <c r="E840" s="158"/>
      <c r="F840" s="130"/>
    </row>
    <row r="841" s="45" customFormat="true" ht="12" hidden="false" customHeight="false" outlineLevel="0" collapsed="false">
      <c r="A841" s="157"/>
      <c r="B841" s="157"/>
      <c r="C841" s="129"/>
      <c r="D841" s="129"/>
      <c r="E841" s="158"/>
      <c r="F841" s="130"/>
    </row>
    <row r="842" s="45" customFormat="true" ht="12" hidden="false" customHeight="false" outlineLevel="0" collapsed="false">
      <c r="A842" s="157"/>
      <c r="B842" s="157"/>
      <c r="C842" s="129"/>
      <c r="D842" s="129"/>
      <c r="E842" s="158"/>
      <c r="F842" s="130"/>
    </row>
    <row r="843" s="45" customFormat="true" ht="12" hidden="false" customHeight="false" outlineLevel="0" collapsed="false">
      <c r="A843" s="157"/>
      <c r="B843" s="157"/>
      <c r="C843" s="129"/>
      <c r="D843" s="129"/>
      <c r="E843" s="158"/>
      <c r="F843" s="130"/>
    </row>
    <row r="844" s="45" customFormat="true" ht="12" hidden="false" customHeight="false" outlineLevel="0" collapsed="false">
      <c r="A844" s="157"/>
      <c r="B844" s="157"/>
      <c r="C844" s="129"/>
      <c r="D844" s="129"/>
      <c r="E844" s="158"/>
      <c r="F844" s="130"/>
    </row>
    <row r="845" s="45" customFormat="true" ht="12" hidden="false" customHeight="false" outlineLevel="0" collapsed="false">
      <c r="A845" s="157"/>
      <c r="B845" s="157"/>
      <c r="C845" s="129"/>
      <c r="D845" s="129"/>
      <c r="E845" s="158"/>
      <c r="F845" s="130"/>
    </row>
    <row r="846" s="45" customFormat="true" ht="12" hidden="false" customHeight="false" outlineLevel="0" collapsed="false">
      <c r="A846" s="157"/>
      <c r="B846" s="157"/>
      <c r="C846" s="129"/>
      <c r="D846" s="129"/>
      <c r="E846" s="158"/>
      <c r="F846" s="130"/>
    </row>
    <row r="847" s="45" customFormat="true" ht="12" hidden="false" customHeight="false" outlineLevel="0" collapsed="false">
      <c r="A847" s="157"/>
      <c r="B847" s="157"/>
      <c r="C847" s="129"/>
      <c r="D847" s="129"/>
      <c r="E847" s="158"/>
      <c r="F847" s="130"/>
    </row>
    <row r="848" s="45" customFormat="true" ht="12" hidden="false" customHeight="false" outlineLevel="0" collapsed="false">
      <c r="A848" s="157"/>
      <c r="B848" s="157"/>
      <c r="C848" s="129"/>
      <c r="D848" s="129"/>
      <c r="E848" s="158"/>
      <c r="F848" s="130"/>
    </row>
    <row r="849" s="45" customFormat="true" ht="12" hidden="false" customHeight="false" outlineLevel="0" collapsed="false">
      <c r="A849" s="157"/>
      <c r="B849" s="157"/>
      <c r="C849" s="129"/>
      <c r="D849" s="129"/>
      <c r="E849" s="158"/>
      <c r="F849" s="130"/>
    </row>
    <row r="850" s="45" customFormat="true" ht="12" hidden="false" customHeight="false" outlineLevel="0" collapsed="false">
      <c r="A850" s="157"/>
      <c r="B850" s="157"/>
      <c r="C850" s="129"/>
      <c r="D850" s="129"/>
      <c r="E850" s="158"/>
      <c r="F850" s="130"/>
    </row>
    <row r="851" s="45" customFormat="true" ht="12" hidden="false" customHeight="false" outlineLevel="0" collapsed="false">
      <c r="A851" s="157"/>
      <c r="B851" s="157"/>
      <c r="C851" s="129"/>
      <c r="D851" s="129"/>
      <c r="E851" s="158"/>
      <c r="F851" s="130"/>
    </row>
    <row r="852" s="45" customFormat="true" ht="12" hidden="false" customHeight="false" outlineLevel="0" collapsed="false">
      <c r="A852" s="157"/>
      <c r="B852" s="157"/>
      <c r="C852" s="129"/>
      <c r="D852" s="129"/>
      <c r="E852" s="158"/>
      <c r="F852" s="130"/>
    </row>
    <row r="853" s="45" customFormat="true" ht="12" hidden="false" customHeight="false" outlineLevel="0" collapsed="false">
      <c r="A853" s="157"/>
      <c r="B853" s="157"/>
      <c r="C853" s="129"/>
      <c r="D853" s="129"/>
      <c r="E853" s="158"/>
      <c r="F853" s="130"/>
    </row>
    <row r="854" s="45" customFormat="true" ht="12" hidden="false" customHeight="false" outlineLevel="0" collapsed="false">
      <c r="A854" s="157"/>
      <c r="B854" s="157"/>
      <c r="C854" s="129"/>
      <c r="D854" s="129"/>
      <c r="E854" s="158"/>
      <c r="F854" s="130"/>
    </row>
    <row r="855" s="45" customFormat="true" ht="12" hidden="false" customHeight="false" outlineLevel="0" collapsed="false">
      <c r="A855" s="157"/>
      <c r="B855" s="157"/>
      <c r="C855" s="129"/>
      <c r="D855" s="129"/>
      <c r="E855" s="158"/>
      <c r="F855" s="130"/>
    </row>
    <row r="856" s="45" customFormat="true" ht="12" hidden="false" customHeight="false" outlineLevel="0" collapsed="false">
      <c r="A856" s="157"/>
      <c r="B856" s="157"/>
      <c r="C856" s="129"/>
      <c r="D856" s="129"/>
      <c r="E856" s="158"/>
      <c r="F856" s="130"/>
    </row>
    <row r="857" s="45" customFormat="true" ht="12" hidden="false" customHeight="false" outlineLevel="0" collapsed="false">
      <c r="A857" s="157"/>
      <c r="B857" s="157"/>
      <c r="C857" s="129"/>
      <c r="D857" s="129"/>
      <c r="E857" s="158"/>
      <c r="F857" s="130"/>
    </row>
    <row r="858" s="45" customFormat="true" ht="12" hidden="false" customHeight="false" outlineLevel="0" collapsed="false">
      <c r="A858" s="157"/>
      <c r="B858" s="157"/>
      <c r="C858" s="129"/>
      <c r="D858" s="129"/>
      <c r="E858" s="158"/>
      <c r="F858" s="130"/>
    </row>
    <row r="859" s="45" customFormat="true" ht="12" hidden="false" customHeight="false" outlineLevel="0" collapsed="false">
      <c r="A859" s="157"/>
      <c r="B859" s="157"/>
      <c r="C859" s="129"/>
      <c r="D859" s="129"/>
      <c r="E859" s="158"/>
      <c r="F859" s="130"/>
    </row>
    <row r="860" s="45" customFormat="true" ht="12" hidden="false" customHeight="false" outlineLevel="0" collapsed="false">
      <c r="A860" s="157"/>
      <c r="B860" s="157"/>
      <c r="C860" s="129"/>
      <c r="D860" s="129"/>
      <c r="E860" s="158"/>
      <c r="F860" s="130"/>
    </row>
    <row r="861" s="45" customFormat="true" ht="12" hidden="false" customHeight="false" outlineLevel="0" collapsed="false">
      <c r="A861" s="157"/>
      <c r="B861" s="157"/>
      <c r="C861" s="129"/>
      <c r="D861" s="129"/>
      <c r="E861" s="158"/>
      <c r="F861" s="130"/>
    </row>
    <row r="862" s="45" customFormat="true" ht="12" hidden="false" customHeight="false" outlineLevel="0" collapsed="false">
      <c r="A862" s="157"/>
      <c r="B862" s="157"/>
      <c r="C862" s="129"/>
      <c r="D862" s="129"/>
      <c r="E862" s="158"/>
      <c r="F862" s="130"/>
    </row>
    <row r="863" s="45" customFormat="true" ht="12" hidden="false" customHeight="false" outlineLevel="0" collapsed="false">
      <c r="A863" s="157"/>
      <c r="B863" s="157"/>
      <c r="C863" s="129"/>
      <c r="D863" s="129"/>
      <c r="E863" s="158"/>
      <c r="F863" s="130"/>
    </row>
    <row r="864" s="45" customFormat="true" ht="12" hidden="false" customHeight="false" outlineLevel="0" collapsed="false">
      <c r="A864" s="157"/>
      <c r="B864" s="157"/>
      <c r="C864" s="129"/>
      <c r="D864" s="129"/>
      <c r="E864" s="158"/>
      <c r="F864" s="130"/>
    </row>
    <row r="865" s="45" customFormat="true" ht="12" hidden="false" customHeight="false" outlineLevel="0" collapsed="false">
      <c r="A865" s="157"/>
      <c r="B865" s="157"/>
      <c r="C865" s="129"/>
      <c r="D865" s="129"/>
      <c r="E865" s="158"/>
      <c r="F865" s="130"/>
    </row>
    <row r="866" s="45" customFormat="true" ht="12" hidden="false" customHeight="false" outlineLevel="0" collapsed="false">
      <c r="A866" s="157"/>
      <c r="B866" s="157"/>
      <c r="C866" s="129"/>
      <c r="D866" s="129"/>
      <c r="E866" s="158"/>
      <c r="F866" s="130"/>
    </row>
    <row r="867" s="45" customFormat="true" ht="12" hidden="false" customHeight="false" outlineLevel="0" collapsed="false">
      <c r="A867" s="157"/>
      <c r="B867" s="157"/>
      <c r="C867" s="129"/>
      <c r="D867" s="129"/>
      <c r="E867" s="158"/>
      <c r="F867" s="130"/>
    </row>
    <row r="868" s="45" customFormat="true" ht="12" hidden="false" customHeight="false" outlineLevel="0" collapsed="false">
      <c r="A868" s="157"/>
      <c r="B868" s="157"/>
      <c r="C868" s="129"/>
      <c r="D868" s="129"/>
      <c r="E868" s="158"/>
      <c r="F868" s="130"/>
    </row>
    <row r="869" s="45" customFormat="true" ht="12" hidden="false" customHeight="false" outlineLevel="0" collapsed="false">
      <c r="A869" s="157"/>
      <c r="B869" s="157"/>
      <c r="C869" s="129"/>
      <c r="D869" s="129"/>
      <c r="E869" s="158"/>
      <c r="F869" s="130"/>
    </row>
    <row r="870" s="45" customFormat="true" ht="12" hidden="false" customHeight="false" outlineLevel="0" collapsed="false">
      <c r="A870" s="157"/>
      <c r="B870" s="157"/>
      <c r="C870" s="129"/>
      <c r="D870" s="129"/>
      <c r="E870" s="158"/>
      <c r="F870" s="130"/>
    </row>
    <row r="871" s="45" customFormat="true" ht="12" hidden="false" customHeight="false" outlineLevel="0" collapsed="false">
      <c r="A871" s="157"/>
      <c r="B871" s="157"/>
      <c r="C871" s="129"/>
      <c r="D871" s="129"/>
      <c r="E871" s="158"/>
      <c r="F871" s="130"/>
    </row>
    <row r="872" s="45" customFormat="true" ht="12" hidden="false" customHeight="false" outlineLevel="0" collapsed="false">
      <c r="A872" s="157"/>
      <c r="B872" s="157"/>
      <c r="C872" s="129"/>
      <c r="D872" s="129"/>
      <c r="E872" s="158"/>
      <c r="F872" s="130"/>
    </row>
    <row r="873" s="45" customFormat="true" ht="12" hidden="false" customHeight="false" outlineLevel="0" collapsed="false">
      <c r="A873" s="157"/>
      <c r="B873" s="157"/>
      <c r="C873" s="129"/>
      <c r="D873" s="129"/>
      <c r="E873" s="158"/>
      <c r="F873" s="130"/>
    </row>
    <row r="874" s="45" customFormat="true" ht="12" hidden="false" customHeight="false" outlineLevel="0" collapsed="false">
      <c r="A874" s="157"/>
      <c r="B874" s="157"/>
      <c r="C874" s="129"/>
      <c r="D874" s="129"/>
      <c r="E874" s="158"/>
      <c r="F874" s="130"/>
    </row>
    <row r="875" s="45" customFormat="true" ht="12" hidden="false" customHeight="false" outlineLevel="0" collapsed="false">
      <c r="A875" s="157"/>
      <c r="B875" s="157"/>
      <c r="C875" s="129"/>
      <c r="D875" s="129"/>
      <c r="E875" s="158"/>
      <c r="F875" s="130"/>
    </row>
    <row r="876" s="45" customFormat="true" ht="12" hidden="false" customHeight="false" outlineLevel="0" collapsed="false">
      <c r="A876" s="157"/>
      <c r="B876" s="157"/>
      <c r="C876" s="129"/>
      <c r="D876" s="129"/>
      <c r="E876" s="158"/>
      <c r="F876" s="130"/>
    </row>
    <row r="877" s="45" customFormat="true" ht="12" hidden="false" customHeight="false" outlineLevel="0" collapsed="false">
      <c r="A877" s="157"/>
      <c r="B877" s="157"/>
      <c r="C877" s="129"/>
      <c r="D877" s="129"/>
      <c r="E877" s="158"/>
      <c r="F877" s="130"/>
    </row>
    <row r="878" s="45" customFormat="true" ht="12" hidden="false" customHeight="false" outlineLevel="0" collapsed="false">
      <c r="A878" s="157"/>
      <c r="B878" s="157"/>
      <c r="C878" s="129"/>
      <c r="D878" s="129"/>
      <c r="E878" s="158"/>
      <c r="F878" s="130"/>
    </row>
    <row r="879" s="45" customFormat="true" ht="12" hidden="false" customHeight="false" outlineLevel="0" collapsed="false">
      <c r="A879" s="157"/>
      <c r="B879" s="157"/>
      <c r="C879" s="129"/>
      <c r="D879" s="129"/>
      <c r="E879" s="158"/>
      <c r="F879" s="130"/>
    </row>
    <row r="880" s="45" customFormat="true" ht="12" hidden="false" customHeight="false" outlineLevel="0" collapsed="false">
      <c r="A880" s="157"/>
      <c r="B880" s="157"/>
      <c r="C880" s="129"/>
      <c r="D880" s="129"/>
      <c r="E880" s="158"/>
      <c r="F880" s="130"/>
    </row>
    <row r="881" s="45" customFormat="true" ht="12" hidden="false" customHeight="false" outlineLevel="0" collapsed="false">
      <c r="A881" s="157"/>
      <c r="B881" s="157"/>
      <c r="C881" s="129"/>
      <c r="D881" s="129"/>
      <c r="E881" s="158"/>
      <c r="F881" s="130"/>
    </row>
    <row r="882" s="45" customFormat="true" ht="12" hidden="false" customHeight="false" outlineLevel="0" collapsed="false">
      <c r="A882" s="157"/>
      <c r="B882" s="157"/>
      <c r="C882" s="129"/>
      <c r="D882" s="129"/>
      <c r="E882" s="158"/>
      <c r="F882" s="130"/>
    </row>
    <row r="883" s="45" customFormat="true" ht="12" hidden="false" customHeight="false" outlineLevel="0" collapsed="false">
      <c r="A883" s="157"/>
      <c r="B883" s="157"/>
      <c r="C883" s="129"/>
      <c r="D883" s="129"/>
      <c r="E883" s="158"/>
      <c r="F883" s="130"/>
    </row>
    <row r="884" s="45" customFormat="true" ht="12" hidden="false" customHeight="false" outlineLevel="0" collapsed="false">
      <c r="A884" s="157"/>
      <c r="B884" s="157"/>
      <c r="C884" s="129"/>
      <c r="D884" s="129"/>
      <c r="E884" s="158"/>
      <c r="F884" s="130"/>
    </row>
    <row r="885" s="45" customFormat="true" ht="12" hidden="false" customHeight="false" outlineLevel="0" collapsed="false">
      <c r="A885" s="157"/>
      <c r="B885" s="157"/>
      <c r="C885" s="129"/>
      <c r="D885" s="129"/>
      <c r="E885" s="158"/>
      <c r="F885" s="130"/>
    </row>
    <row r="886" s="45" customFormat="true" ht="12" hidden="false" customHeight="false" outlineLevel="0" collapsed="false">
      <c r="A886" s="157"/>
      <c r="B886" s="157"/>
      <c r="C886" s="129"/>
      <c r="D886" s="129"/>
      <c r="E886" s="158"/>
      <c r="F886" s="130"/>
    </row>
    <row r="887" s="45" customFormat="true" ht="12" hidden="false" customHeight="false" outlineLevel="0" collapsed="false">
      <c r="A887" s="157"/>
      <c r="B887" s="157"/>
      <c r="C887" s="129"/>
      <c r="D887" s="129"/>
      <c r="E887" s="158"/>
      <c r="F887" s="130"/>
    </row>
    <row r="888" s="45" customFormat="true" ht="12" hidden="false" customHeight="false" outlineLevel="0" collapsed="false">
      <c r="A888" s="157"/>
      <c r="B888" s="157"/>
      <c r="C888" s="129"/>
      <c r="D888" s="129"/>
      <c r="E888" s="158"/>
      <c r="F888" s="130"/>
    </row>
    <row r="889" s="45" customFormat="true" ht="12" hidden="false" customHeight="false" outlineLevel="0" collapsed="false">
      <c r="A889" s="157"/>
      <c r="B889" s="157"/>
      <c r="C889" s="129"/>
      <c r="D889" s="129"/>
      <c r="E889" s="158"/>
      <c r="F889" s="130"/>
    </row>
    <row r="890" s="45" customFormat="true" ht="12" hidden="false" customHeight="false" outlineLevel="0" collapsed="false">
      <c r="A890" s="157"/>
      <c r="B890" s="157"/>
      <c r="C890" s="129"/>
      <c r="D890" s="129"/>
      <c r="E890" s="158"/>
      <c r="F890" s="130"/>
    </row>
    <row r="891" s="45" customFormat="true" ht="12" hidden="false" customHeight="false" outlineLevel="0" collapsed="false">
      <c r="A891" s="157"/>
      <c r="B891" s="157"/>
      <c r="C891" s="129"/>
      <c r="D891" s="129"/>
      <c r="E891" s="158"/>
      <c r="F891" s="130"/>
    </row>
    <row r="892" s="45" customFormat="true" ht="12" hidden="false" customHeight="false" outlineLevel="0" collapsed="false">
      <c r="A892" s="157"/>
      <c r="B892" s="157"/>
      <c r="C892" s="129"/>
      <c r="D892" s="129"/>
      <c r="E892" s="158"/>
      <c r="F892" s="130"/>
    </row>
    <row r="893" s="45" customFormat="true" ht="12" hidden="false" customHeight="false" outlineLevel="0" collapsed="false">
      <c r="A893" s="157"/>
      <c r="B893" s="157"/>
      <c r="C893" s="129"/>
      <c r="D893" s="129"/>
      <c r="E893" s="158"/>
      <c r="F893" s="130"/>
    </row>
    <row r="894" s="45" customFormat="true" ht="12" hidden="false" customHeight="false" outlineLevel="0" collapsed="false">
      <c r="A894" s="157"/>
      <c r="B894" s="157"/>
      <c r="C894" s="129"/>
      <c r="D894" s="129"/>
      <c r="E894" s="158"/>
      <c r="F894" s="130"/>
    </row>
    <row r="895" s="45" customFormat="true" ht="12" hidden="false" customHeight="false" outlineLevel="0" collapsed="false">
      <c r="A895" s="157"/>
      <c r="B895" s="157"/>
      <c r="C895" s="129"/>
      <c r="D895" s="129"/>
      <c r="E895" s="158"/>
      <c r="F895" s="130"/>
    </row>
    <row r="896" s="45" customFormat="true" ht="12" hidden="false" customHeight="false" outlineLevel="0" collapsed="false">
      <c r="A896" s="157"/>
      <c r="B896" s="157"/>
      <c r="C896" s="129"/>
      <c r="D896" s="129"/>
      <c r="E896" s="158"/>
      <c r="F896" s="130"/>
    </row>
    <row r="897" s="45" customFormat="true" ht="12" hidden="false" customHeight="false" outlineLevel="0" collapsed="false">
      <c r="A897" s="157"/>
      <c r="B897" s="157"/>
      <c r="C897" s="129"/>
      <c r="D897" s="129"/>
      <c r="E897" s="158"/>
      <c r="F897" s="130"/>
    </row>
    <row r="898" s="45" customFormat="true" ht="12" hidden="false" customHeight="false" outlineLevel="0" collapsed="false">
      <c r="A898" s="157"/>
      <c r="B898" s="157"/>
      <c r="C898" s="129"/>
      <c r="D898" s="129"/>
      <c r="E898" s="158"/>
      <c r="F898" s="130"/>
    </row>
    <row r="899" s="45" customFormat="true" ht="12" hidden="false" customHeight="false" outlineLevel="0" collapsed="false">
      <c r="A899" s="157"/>
      <c r="B899" s="157"/>
      <c r="C899" s="129"/>
      <c r="D899" s="129"/>
      <c r="E899" s="158"/>
      <c r="F899" s="130"/>
    </row>
    <row r="900" s="45" customFormat="true" ht="12" hidden="false" customHeight="false" outlineLevel="0" collapsed="false">
      <c r="A900" s="157"/>
      <c r="B900" s="157"/>
      <c r="C900" s="129"/>
      <c r="D900" s="129"/>
      <c r="E900" s="158"/>
      <c r="F900" s="130"/>
    </row>
    <row r="901" s="45" customFormat="true" ht="12" hidden="false" customHeight="false" outlineLevel="0" collapsed="false">
      <c r="A901" s="157"/>
      <c r="B901" s="157"/>
      <c r="C901" s="129"/>
      <c r="D901" s="129"/>
      <c r="E901" s="158"/>
      <c r="F901" s="130"/>
    </row>
    <row r="902" s="45" customFormat="true" ht="12" hidden="false" customHeight="false" outlineLevel="0" collapsed="false">
      <c r="A902" s="157"/>
      <c r="B902" s="157"/>
      <c r="C902" s="129"/>
      <c r="D902" s="129"/>
      <c r="E902" s="158"/>
      <c r="F902" s="130"/>
    </row>
    <row r="903" s="45" customFormat="true" ht="12" hidden="false" customHeight="false" outlineLevel="0" collapsed="false">
      <c r="A903" s="157"/>
      <c r="B903" s="157"/>
      <c r="C903" s="129"/>
      <c r="D903" s="129"/>
      <c r="E903" s="158"/>
      <c r="F903" s="130"/>
    </row>
    <row r="904" s="45" customFormat="true" ht="12" hidden="false" customHeight="false" outlineLevel="0" collapsed="false">
      <c r="A904" s="157"/>
      <c r="B904" s="157"/>
      <c r="C904" s="129"/>
      <c r="D904" s="129"/>
      <c r="E904" s="158"/>
      <c r="F904" s="130"/>
    </row>
    <row r="905" s="45" customFormat="true" ht="12" hidden="false" customHeight="false" outlineLevel="0" collapsed="false">
      <c r="A905" s="157"/>
      <c r="B905" s="157"/>
      <c r="C905" s="129"/>
      <c r="D905" s="129"/>
      <c r="E905" s="158"/>
      <c r="F905" s="130"/>
    </row>
    <row r="906" s="45" customFormat="true" ht="12" hidden="false" customHeight="false" outlineLevel="0" collapsed="false">
      <c r="A906" s="157"/>
      <c r="B906" s="157"/>
      <c r="C906" s="129"/>
      <c r="D906" s="129"/>
      <c r="E906" s="158"/>
      <c r="F906" s="130"/>
    </row>
    <row r="907" s="45" customFormat="true" ht="12" hidden="false" customHeight="false" outlineLevel="0" collapsed="false">
      <c r="A907" s="157"/>
      <c r="B907" s="157"/>
      <c r="C907" s="129"/>
      <c r="D907" s="129"/>
      <c r="E907" s="158"/>
      <c r="F907" s="130"/>
    </row>
    <row r="908" s="45" customFormat="true" ht="12" hidden="false" customHeight="false" outlineLevel="0" collapsed="false">
      <c r="A908" s="157"/>
      <c r="B908" s="157"/>
      <c r="C908" s="129"/>
      <c r="D908" s="129"/>
      <c r="E908" s="158"/>
      <c r="F908" s="130"/>
    </row>
    <row r="909" s="45" customFormat="true" ht="12" hidden="false" customHeight="false" outlineLevel="0" collapsed="false">
      <c r="A909" s="157"/>
      <c r="B909" s="157"/>
      <c r="C909" s="129"/>
      <c r="D909" s="129"/>
      <c r="E909" s="158"/>
      <c r="F909" s="130"/>
    </row>
    <row r="910" s="45" customFormat="true" ht="12" hidden="false" customHeight="false" outlineLevel="0" collapsed="false">
      <c r="A910" s="157"/>
      <c r="B910" s="157"/>
      <c r="C910" s="129"/>
      <c r="D910" s="129"/>
      <c r="E910" s="158"/>
      <c r="F910" s="130"/>
    </row>
    <row r="911" s="45" customFormat="true" ht="12" hidden="false" customHeight="false" outlineLevel="0" collapsed="false">
      <c r="A911" s="157"/>
      <c r="B911" s="157"/>
      <c r="C911" s="129"/>
      <c r="D911" s="129"/>
      <c r="E911" s="158"/>
      <c r="F911" s="130"/>
    </row>
    <row r="912" s="45" customFormat="true" ht="12" hidden="false" customHeight="false" outlineLevel="0" collapsed="false">
      <c r="A912" s="157"/>
      <c r="B912" s="157"/>
      <c r="C912" s="129"/>
      <c r="D912" s="129"/>
      <c r="E912" s="158"/>
      <c r="F912" s="130"/>
    </row>
    <row r="913" s="45" customFormat="true" ht="12" hidden="false" customHeight="false" outlineLevel="0" collapsed="false">
      <c r="A913" s="157"/>
      <c r="B913" s="157"/>
      <c r="C913" s="129"/>
      <c r="D913" s="129"/>
      <c r="E913" s="158"/>
      <c r="F913" s="130"/>
    </row>
    <row r="914" s="45" customFormat="true" ht="12" hidden="false" customHeight="false" outlineLevel="0" collapsed="false">
      <c r="A914" s="157"/>
      <c r="B914" s="157"/>
      <c r="C914" s="129"/>
      <c r="D914" s="129"/>
      <c r="E914" s="158"/>
      <c r="F914" s="130"/>
    </row>
    <row r="915" s="45" customFormat="true" ht="12" hidden="false" customHeight="false" outlineLevel="0" collapsed="false">
      <c r="A915" s="157"/>
      <c r="B915" s="157"/>
      <c r="C915" s="129"/>
      <c r="D915" s="129"/>
      <c r="E915" s="158"/>
      <c r="F915" s="130"/>
    </row>
    <row r="916" s="45" customFormat="true" ht="12" hidden="false" customHeight="false" outlineLevel="0" collapsed="false">
      <c r="A916" s="157"/>
      <c r="B916" s="157"/>
      <c r="C916" s="129"/>
      <c r="D916" s="129"/>
      <c r="E916" s="158"/>
      <c r="F916" s="130"/>
    </row>
    <row r="917" s="45" customFormat="true" ht="12" hidden="false" customHeight="false" outlineLevel="0" collapsed="false">
      <c r="A917" s="157"/>
      <c r="B917" s="157"/>
      <c r="C917" s="129"/>
      <c r="D917" s="129"/>
      <c r="E917" s="158"/>
      <c r="F917" s="130"/>
    </row>
    <row r="918" s="45" customFormat="true" ht="12" hidden="false" customHeight="false" outlineLevel="0" collapsed="false">
      <c r="A918" s="157"/>
      <c r="B918" s="157"/>
      <c r="C918" s="129"/>
      <c r="D918" s="129"/>
      <c r="E918" s="158"/>
      <c r="F918" s="130"/>
    </row>
    <row r="919" s="45" customFormat="true" ht="12" hidden="false" customHeight="false" outlineLevel="0" collapsed="false">
      <c r="A919" s="157"/>
      <c r="B919" s="157"/>
      <c r="C919" s="129"/>
      <c r="D919" s="129"/>
      <c r="E919" s="158"/>
      <c r="F919" s="130"/>
    </row>
    <row r="920" s="45" customFormat="true" ht="12" hidden="false" customHeight="false" outlineLevel="0" collapsed="false">
      <c r="A920" s="157"/>
      <c r="B920" s="157"/>
      <c r="C920" s="129"/>
      <c r="D920" s="129"/>
      <c r="E920" s="158"/>
      <c r="F920" s="130"/>
    </row>
    <row r="921" s="45" customFormat="true" ht="12" hidden="false" customHeight="false" outlineLevel="0" collapsed="false">
      <c r="A921" s="157"/>
      <c r="B921" s="157"/>
      <c r="C921" s="129"/>
      <c r="D921" s="129"/>
      <c r="E921" s="158"/>
      <c r="F921" s="130"/>
    </row>
    <row r="922" s="45" customFormat="true" ht="12" hidden="false" customHeight="false" outlineLevel="0" collapsed="false">
      <c r="A922" s="157"/>
      <c r="B922" s="157"/>
      <c r="C922" s="129"/>
      <c r="D922" s="129"/>
      <c r="E922" s="158"/>
      <c r="F922" s="130"/>
    </row>
    <row r="923" s="45" customFormat="true" ht="12" hidden="false" customHeight="false" outlineLevel="0" collapsed="false">
      <c r="A923" s="157"/>
      <c r="B923" s="157"/>
      <c r="C923" s="129"/>
      <c r="D923" s="129"/>
      <c r="E923" s="158"/>
      <c r="F923" s="130"/>
    </row>
    <row r="924" s="45" customFormat="true" ht="12" hidden="false" customHeight="false" outlineLevel="0" collapsed="false">
      <c r="A924" s="157"/>
      <c r="B924" s="157"/>
      <c r="C924" s="129"/>
      <c r="D924" s="129"/>
      <c r="E924" s="158"/>
      <c r="F924" s="130"/>
    </row>
    <row r="925" s="45" customFormat="true" ht="12" hidden="false" customHeight="false" outlineLevel="0" collapsed="false">
      <c r="A925" s="157"/>
      <c r="B925" s="157"/>
      <c r="C925" s="129"/>
      <c r="D925" s="129"/>
      <c r="E925" s="158"/>
      <c r="F925" s="130"/>
    </row>
    <row r="926" s="45" customFormat="true" ht="12" hidden="false" customHeight="false" outlineLevel="0" collapsed="false">
      <c r="A926" s="157"/>
      <c r="B926" s="157"/>
      <c r="C926" s="129"/>
      <c r="D926" s="129"/>
      <c r="E926" s="158"/>
      <c r="F926" s="130"/>
    </row>
    <row r="927" s="45" customFormat="true" ht="12" hidden="false" customHeight="false" outlineLevel="0" collapsed="false">
      <c r="A927" s="157"/>
      <c r="B927" s="157"/>
      <c r="C927" s="129"/>
      <c r="D927" s="129"/>
      <c r="E927" s="158"/>
      <c r="F927" s="130"/>
    </row>
    <row r="928" s="45" customFormat="true" ht="12" hidden="false" customHeight="false" outlineLevel="0" collapsed="false">
      <c r="A928" s="157"/>
      <c r="B928" s="157"/>
      <c r="C928" s="129"/>
      <c r="D928" s="129"/>
      <c r="E928" s="158"/>
      <c r="F928" s="130"/>
    </row>
    <row r="929" s="45" customFormat="true" ht="12" hidden="false" customHeight="false" outlineLevel="0" collapsed="false">
      <c r="A929" s="157"/>
      <c r="B929" s="157"/>
      <c r="C929" s="129"/>
      <c r="D929" s="129"/>
      <c r="E929" s="158"/>
      <c r="F929" s="130"/>
    </row>
    <row r="930" s="45" customFormat="true" ht="12" hidden="false" customHeight="false" outlineLevel="0" collapsed="false">
      <c r="A930" s="157"/>
      <c r="B930" s="157"/>
      <c r="C930" s="129"/>
      <c r="D930" s="129"/>
      <c r="E930" s="158"/>
      <c r="F930" s="130"/>
    </row>
    <row r="931" s="45" customFormat="true" ht="12" hidden="false" customHeight="false" outlineLevel="0" collapsed="false">
      <c r="A931" s="157"/>
      <c r="B931" s="157"/>
      <c r="C931" s="129"/>
      <c r="D931" s="129"/>
      <c r="E931" s="158"/>
      <c r="F931" s="130"/>
    </row>
    <row r="932" s="45" customFormat="true" ht="12" hidden="false" customHeight="false" outlineLevel="0" collapsed="false">
      <c r="A932" s="157"/>
      <c r="B932" s="157"/>
      <c r="C932" s="129"/>
      <c r="D932" s="129"/>
      <c r="E932" s="158"/>
      <c r="F932" s="130"/>
    </row>
    <row r="933" s="45" customFormat="true" ht="12" hidden="false" customHeight="false" outlineLevel="0" collapsed="false">
      <c r="A933" s="157"/>
      <c r="B933" s="157"/>
      <c r="C933" s="129"/>
      <c r="D933" s="129"/>
      <c r="E933" s="158"/>
      <c r="F933" s="130"/>
    </row>
    <row r="934" s="45" customFormat="true" ht="12" hidden="false" customHeight="false" outlineLevel="0" collapsed="false">
      <c r="A934" s="157"/>
      <c r="B934" s="157"/>
      <c r="C934" s="129"/>
      <c r="D934" s="129"/>
      <c r="E934" s="158"/>
      <c r="F934" s="130"/>
    </row>
    <row r="935" s="45" customFormat="true" ht="12" hidden="false" customHeight="false" outlineLevel="0" collapsed="false">
      <c r="A935" s="157"/>
      <c r="B935" s="157"/>
      <c r="C935" s="129"/>
      <c r="D935" s="129"/>
      <c r="E935" s="158"/>
      <c r="F935" s="130"/>
    </row>
    <row r="936" s="45" customFormat="true" ht="12" hidden="false" customHeight="false" outlineLevel="0" collapsed="false">
      <c r="A936" s="157"/>
      <c r="B936" s="157"/>
      <c r="C936" s="129"/>
      <c r="D936" s="129"/>
      <c r="E936" s="158"/>
      <c r="F936" s="130"/>
    </row>
    <row r="937" s="45" customFormat="true" ht="12" hidden="false" customHeight="false" outlineLevel="0" collapsed="false">
      <c r="A937" s="157"/>
      <c r="B937" s="157"/>
      <c r="C937" s="129"/>
      <c r="D937" s="129"/>
      <c r="E937" s="158"/>
      <c r="F937" s="130"/>
    </row>
    <row r="938" s="45" customFormat="true" ht="12" hidden="false" customHeight="false" outlineLevel="0" collapsed="false">
      <c r="A938" s="157"/>
      <c r="B938" s="157"/>
      <c r="C938" s="129"/>
      <c r="D938" s="129"/>
      <c r="E938" s="158"/>
      <c r="F938" s="130"/>
    </row>
    <row r="939" s="45" customFormat="true" ht="12" hidden="false" customHeight="false" outlineLevel="0" collapsed="false">
      <c r="A939" s="157"/>
      <c r="B939" s="157"/>
      <c r="C939" s="129"/>
      <c r="D939" s="129"/>
      <c r="E939" s="158"/>
      <c r="F939" s="130"/>
    </row>
    <row r="940" s="45" customFormat="true" ht="12" hidden="false" customHeight="false" outlineLevel="0" collapsed="false">
      <c r="A940" s="157"/>
      <c r="B940" s="157"/>
      <c r="C940" s="129"/>
      <c r="D940" s="129"/>
      <c r="E940" s="158"/>
      <c r="F940" s="130"/>
    </row>
    <row r="941" s="45" customFormat="true" ht="12" hidden="false" customHeight="false" outlineLevel="0" collapsed="false">
      <c r="A941" s="157"/>
      <c r="B941" s="157"/>
      <c r="C941" s="129"/>
      <c r="D941" s="129"/>
      <c r="E941" s="158"/>
      <c r="F941" s="130"/>
    </row>
    <row r="942" s="45" customFormat="true" ht="12" hidden="false" customHeight="false" outlineLevel="0" collapsed="false">
      <c r="A942" s="157"/>
      <c r="B942" s="157"/>
      <c r="C942" s="129"/>
      <c r="D942" s="129"/>
      <c r="E942" s="158"/>
      <c r="F942" s="130"/>
    </row>
    <row r="943" s="45" customFormat="true" ht="12" hidden="false" customHeight="false" outlineLevel="0" collapsed="false">
      <c r="A943" s="157"/>
      <c r="B943" s="157"/>
      <c r="C943" s="129"/>
      <c r="D943" s="129"/>
      <c r="E943" s="158"/>
      <c r="F943" s="130"/>
    </row>
    <row r="944" s="45" customFormat="true" ht="12" hidden="false" customHeight="false" outlineLevel="0" collapsed="false">
      <c r="A944" s="157"/>
      <c r="B944" s="157"/>
      <c r="C944" s="129"/>
      <c r="D944" s="129"/>
      <c r="E944" s="158"/>
      <c r="F944" s="130"/>
    </row>
    <row r="945" s="45" customFormat="true" ht="12" hidden="false" customHeight="false" outlineLevel="0" collapsed="false">
      <c r="A945" s="157"/>
      <c r="B945" s="157"/>
      <c r="C945" s="129"/>
      <c r="D945" s="129"/>
      <c r="E945" s="158"/>
      <c r="F945" s="130"/>
    </row>
    <row r="946" s="45" customFormat="true" ht="12" hidden="false" customHeight="false" outlineLevel="0" collapsed="false">
      <c r="A946" s="157"/>
      <c r="B946" s="157"/>
      <c r="C946" s="129"/>
      <c r="D946" s="129"/>
      <c r="E946" s="158"/>
      <c r="F946" s="130"/>
    </row>
    <row r="947" s="45" customFormat="true" ht="12" hidden="false" customHeight="false" outlineLevel="0" collapsed="false">
      <c r="A947" s="157"/>
      <c r="B947" s="157"/>
      <c r="C947" s="129"/>
      <c r="D947" s="129"/>
      <c r="E947" s="158"/>
      <c r="F947" s="130"/>
    </row>
    <row r="948" s="45" customFormat="true" ht="12" hidden="false" customHeight="false" outlineLevel="0" collapsed="false">
      <c r="A948" s="157"/>
      <c r="B948" s="157"/>
      <c r="C948" s="129"/>
      <c r="D948" s="129"/>
      <c r="E948" s="158"/>
      <c r="F948" s="130"/>
    </row>
    <row r="949" s="45" customFormat="true" ht="12" hidden="false" customHeight="false" outlineLevel="0" collapsed="false">
      <c r="A949" s="157"/>
      <c r="B949" s="157"/>
      <c r="C949" s="129"/>
      <c r="D949" s="129"/>
      <c r="E949" s="158"/>
      <c r="F949" s="130"/>
    </row>
    <row r="950" s="45" customFormat="true" ht="12" hidden="false" customHeight="false" outlineLevel="0" collapsed="false">
      <c r="A950" s="157"/>
      <c r="B950" s="157"/>
      <c r="C950" s="129"/>
      <c r="D950" s="129"/>
      <c r="E950" s="158"/>
      <c r="F950" s="130"/>
    </row>
    <row r="951" s="45" customFormat="true" ht="12" hidden="false" customHeight="false" outlineLevel="0" collapsed="false">
      <c r="A951" s="157"/>
      <c r="B951" s="157"/>
      <c r="C951" s="129"/>
      <c r="D951" s="129"/>
      <c r="E951" s="158"/>
      <c r="F951" s="130"/>
    </row>
    <row r="952" s="45" customFormat="true" ht="12" hidden="false" customHeight="false" outlineLevel="0" collapsed="false">
      <c r="A952" s="157"/>
      <c r="B952" s="157"/>
      <c r="C952" s="129"/>
      <c r="D952" s="129"/>
      <c r="E952" s="158"/>
      <c r="F952" s="130"/>
    </row>
    <row r="953" s="45" customFormat="true" ht="12" hidden="false" customHeight="false" outlineLevel="0" collapsed="false">
      <c r="A953" s="157"/>
      <c r="B953" s="157"/>
      <c r="C953" s="129"/>
      <c r="D953" s="129"/>
      <c r="E953" s="158"/>
      <c r="F953" s="130"/>
    </row>
    <row r="954" s="45" customFormat="true" ht="12" hidden="false" customHeight="false" outlineLevel="0" collapsed="false">
      <c r="A954" s="157"/>
      <c r="B954" s="157"/>
      <c r="C954" s="129"/>
      <c r="D954" s="129"/>
      <c r="E954" s="158"/>
      <c r="F954" s="130"/>
    </row>
    <row r="955" s="45" customFormat="true" ht="12" hidden="false" customHeight="false" outlineLevel="0" collapsed="false">
      <c r="A955" s="157"/>
      <c r="B955" s="157"/>
      <c r="C955" s="129"/>
      <c r="D955" s="129"/>
      <c r="E955" s="158"/>
      <c r="F955" s="130"/>
    </row>
    <row r="956" s="45" customFormat="true" ht="12" hidden="false" customHeight="false" outlineLevel="0" collapsed="false">
      <c r="A956" s="157"/>
      <c r="B956" s="157"/>
      <c r="C956" s="129"/>
      <c r="D956" s="129"/>
      <c r="E956" s="158"/>
      <c r="F956" s="130"/>
    </row>
    <row r="957" s="45" customFormat="true" ht="12" hidden="false" customHeight="false" outlineLevel="0" collapsed="false">
      <c r="A957" s="157"/>
      <c r="B957" s="157"/>
      <c r="C957" s="129"/>
      <c r="D957" s="129"/>
      <c r="E957" s="158"/>
      <c r="F957" s="130"/>
    </row>
    <row r="958" s="45" customFormat="true" ht="12" hidden="false" customHeight="false" outlineLevel="0" collapsed="false">
      <c r="A958" s="157"/>
      <c r="B958" s="157"/>
      <c r="C958" s="129"/>
      <c r="D958" s="129"/>
      <c r="E958" s="158"/>
      <c r="F958" s="130"/>
    </row>
    <row r="959" s="45" customFormat="true" ht="12" hidden="false" customHeight="false" outlineLevel="0" collapsed="false">
      <c r="A959" s="157"/>
      <c r="B959" s="157"/>
      <c r="C959" s="129"/>
      <c r="D959" s="129"/>
      <c r="E959" s="158"/>
      <c r="F959" s="130"/>
    </row>
    <row r="960" s="45" customFormat="true" ht="12" hidden="false" customHeight="false" outlineLevel="0" collapsed="false">
      <c r="A960" s="157"/>
      <c r="B960" s="157"/>
      <c r="C960" s="129"/>
      <c r="D960" s="129"/>
      <c r="E960" s="158"/>
      <c r="F960" s="130"/>
    </row>
    <row r="961" s="45" customFormat="true" ht="12" hidden="false" customHeight="false" outlineLevel="0" collapsed="false">
      <c r="A961" s="157"/>
      <c r="B961" s="157"/>
      <c r="C961" s="129"/>
      <c r="D961" s="129"/>
      <c r="E961" s="158"/>
      <c r="F961" s="130"/>
    </row>
    <row r="962" s="45" customFormat="true" ht="12" hidden="false" customHeight="false" outlineLevel="0" collapsed="false">
      <c r="A962" s="157"/>
      <c r="B962" s="157"/>
      <c r="C962" s="129"/>
      <c r="D962" s="129"/>
      <c r="E962" s="158"/>
      <c r="F962" s="130"/>
    </row>
    <row r="963" s="45" customFormat="true" ht="12" hidden="false" customHeight="false" outlineLevel="0" collapsed="false">
      <c r="A963" s="157"/>
      <c r="B963" s="157"/>
      <c r="C963" s="129"/>
      <c r="D963" s="129"/>
      <c r="E963" s="158"/>
      <c r="F963" s="130"/>
    </row>
    <row r="964" s="45" customFormat="true" ht="12" hidden="false" customHeight="false" outlineLevel="0" collapsed="false">
      <c r="A964" s="157"/>
      <c r="B964" s="157"/>
      <c r="C964" s="129"/>
      <c r="D964" s="129"/>
      <c r="E964" s="158"/>
      <c r="F964" s="130"/>
    </row>
    <row r="965" s="45" customFormat="true" ht="12" hidden="false" customHeight="false" outlineLevel="0" collapsed="false">
      <c r="A965" s="157"/>
      <c r="B965" s="157"/>
      <c r="C965" s="129"/>
      <c r="D965" s="129"/>
      <c r="E965" s="158"/>
      <c r="F965" s="130"/>
    </row>
    <row r="966" s="45" customFormat="true" ht="12" hidden="false" customHeight="false" outlineLevel="0" collapsed="false">
      <c r="A966" s="157"/>
      <c r="B966" s="157"/>
      <c r="C966" s="129"/>
      <c r="D966" s="129"/>
      <c r="E966" s="158"/>
      <c r="F966" s="130"/>
    </row>
    <row r="967" s="45" customFormat="true" ht="12" hidden="false" customHeight="false" outlineLevel="0" collapsed="false">
      <c r="A967" s="157"/>
      <c r="B967" s="157"/>
      <c r="C967" s="129"/>
      <c r="D967" s="129"/>
      <c r="E967" s="158"/>
      <c r="F967" s="130"/>
    </row>
    <row r="968" s="45" customFormat="true" ht="12" hidden="false" customHeight="false" outlineLevel="0" collapsed="false">
      <c r="A968" s="157"/>
      <c r="B968" s="157"/>
      <c r="C968" s="129"/>
      <c r="D968" s="129"/>
      <c r="E968" s="158"/>
      <c r="F968" s="130"/>
    </row>
    <row r="969" s="45" customFormat="true" ht="12" hidden="false" customHeight="false" outlineLevel="0" collapsed="false">
      <c r="A969" s="157"/>
      <c r="B969" s="157"/>
      <c r="C969" s="129"/>
      <c r="D969" s="129"/>
      <c r="E969" s="158"/>
      <c r="F969" s="130"/>
    </row>
    <row r="970" s="45" customFormat="true" ht="12" hidden="false" customHeight="false" outlineLevel="0" collapsed="false">
      <c r="A970" s="157"/>
      <c r="B970" s="157"/>
      <c r="C970" s="129"/>
      <c r="D970" s="129"/>
      <c r="E970" s="158"/>
      <c r="F970" s="130"/>
    </row>
    <row r="971" s="45" customFormat="true" ht="12" hidden="false" customHeight="false" outlineLevel="0" collapsed="false">
      <c r="A971" s="157"/>
      <c r="B971" s="157"/>
      <c r="C971" s="129"/>
      <c r="D971" s="129"/>
      <c r="E971" s="158"/>
      <c r="F971" s="130"/>
    </row>
    <row r="972" s="45" customFormat="true" ht="12" hidden="false" customHeight="false" outlineLevel="0" collapsed="false">
      <c r="A972" s="157"/>
      <c r="B972" s="157"/>
      <c r="C972" s="129"/>
      <c r="D972" s="129"/>
      <c r="E972" s="158"/>
      <c r="F972" s="130"/>
    </row>
    <row r="973" s="45" customFormat="true" ht="12" hidden="false" customHeight="false" outlineLevel="0" collapsed="false">
      <c r="A973" s="157"/>
      <c r="B973" s="157"/>
      <c r="C973" s="129"/>
      <c r="D973" s="129"/>
      <c r="E973" s="158"/>
      <c r="F973" s="130"/>
    </row>
    <row r="974" s="45" customFormat="true" ht="12" hidden="false" customHeight="false" outlineLevel="0" collapsed="false">
      <c r="A974" s="157"/>
      <c r="B974" s="157"/>
      <c r="C974" s="129"/>
      <c r="D974" s="129"/>
      <c r="E974" s="158"/>
      <c r="F974" s="130"/>
    </row>
    <row r="975" s="45" customFormat="true" ht="12" hidden="false" customHeight="false" outlineLevel="0" collapsed="false">
      <c r="A975" s="157"/>
      <c r="B975" s="157"/>
      <c r="C975" s="129"/>
      <c r="D975" s="129"/>
      <c r="E975" s="158"/>
      <c r="F975" s="130"/>
    </row>
    <row r="976" s="45" customFormat="true" ht="12" hidden="false" customHeight="false" outlineLevel="0" collapsed="false">
      <c r="A976" s="157"/>
      <c r="B976" s="157"/>
      <c r="C976" s="129"/>
      <c r="D976" s="129"/>
      <c r="E976" s="158"/>
      <c r="F976" s="130"/>
    </row>
    <row r="977" s="45" customFormat="true" ht="12" hidden="false" customHeight="false" outlineLevel="0" collapsed="false">
      <c r="A977" s="157"/>
      <c r="B977" s="157"/>
      <c r="C977" s="129"/>
      <c r="D977" s="129"/>
      <c r="E977" s="158"/>
      <c r="F977" s="130"/>
    </row>
    <row r="978" s="45" customFormat="true" ht="12" hidden="false" customHeight="false" outlineLevel="0" collapsed="false">
      <c r="A978" s="157"/>
      <c r="B978" s="157"/>
      <c r="C978" s="129"/>
      <c r="D978" s="129"/>
      <c r="E978" s="158"/>
      <c r="F978" s="130"/>
    </row>
    <row r="979" s="45" customFormat="true" ht="12" hidden="false" customHeight="false" outlineLevel="0" collapsed="false">
      <c r="A979" s="157"/>
      <c r="B979" s="157"/>
      <c r="C979" s="129"/>
      <c r="D979" s="129"/>
      <c r="E979" s="158"/>
      <c r="F979" s="130"/>
    </row>
    <row r="980" s="45" customFormat="true" ht="12" hidden="false" customHeight="false" outlineLevel="0" collapsed="false">
      <c r="A980" s="157"/>
      <c r="B980" s="157"/>
      <c r="C980" s="129"/>
      <c r="D980" s="129"/>
      <c r="E980" s="158"/>
      <c r="F980" s="130"/>
    </row>
    <row r="981" s="45" customFormat="true" ht="12" hidden="false" customHeight="false" outlineLevel="0" collapsed="false">
      <c r="A981" s="157"/>
      <c r="B981" s="157"/>
      <c r="C981" s="129"/>
      <c r="D981" s="129"/>
      <c r="E981" s="158"/>
      <c r="F981" s="130"/>
    </row>
    <row r="982" s="45" customFormat="true" ht="12" hidden="false" customHeight="false" outlineLevel="0" collapsed="false">
      <c r="A982" s="157"/>
      <c r="B982" s="157"/>
      <c r="C982" s="129"/>
      <c r="D982" s="129"/>
      <c r="E982" s="158"/>
      <c r="F982" s="130"/>
    </row>
    <row r="983" s="45" customFormat="true" ht="12" hidden="false" customHeight="false" outlineLevel="0" collapsed="false">
      <c r="A983" s="157"/>
      <c r="B983" s="157"/>
      <c r="C983" s="129"/>
      <c r="D983" s="129"/>
      <c r="E983" s="158"/>
      <c r="F983" s="130"/>
    </row>
    <row r="984" s="45" customFormat="true" ht="12" hidden="false" customHeight="false" outlineLevel="0" collapsed="false">
      <c r="A984" s="157"/>
      <c r="B984" s="157"/>
      <c r="C984" s="129"/>
      <c r="D984" s="129"/>
      <c r="E984" s="158"/>
      <c r="F984" s="130"/>
    </row>
    <row r="985" s="45" customFormat="true" ht="12" hidden="false" customHeight="false" outlineLevel="0" collapsed="false">
      <c r="A985" s="157"/>
      <c r="B985" s="157"/>
      <c r="C985" s="129"/>
      <c r="D985" s="129"/>
      <c r="E985" s="158"/>
      <c r="F985" s="130"/>
    </row>
    <row r="986" s="45" customFormat="true" ht="12" hidden="false" customHeight="false" outlineLevel="0" collapsed="false">
      <c r="A986" s="157"/>
      <c r="B986" s="157"/>
      <c r="C986" s="129"/>
      <c r="D986" s="129"/>
      <c r="E986" s="158"/>
      <c r="F986" s="130"/>
    </row>
    <row r="987" s="45" customFormat="true" ht="12" hidden="false" customHeight="false" outlineLevel="0" collapsed="false">
      <c r="A987" s="157"/>
      <c r="B987" s="157"/>
      <c r="C987" s="129"/>
      <c r="D987" s="129"/>
      <c r="E987" s="158"/>
      <c r="F987" s="130"/>
    </row>
    <row r="988" s="45" customFormat="true" ht="12" hidden="false" customHeight="false" outlineLevel="0" collapsed="false">
      <c r="A988" s="157"/>
      <c r="B988" s="157"/>
      <c r="C988" s="129"/>
      <c r="D988" s="129"/>
      <c r="E988" s="158"/>
      <c r="F988" s="130"/>
    </row>
    <row r="989" s="45" customFormat="true" ht="12" hidden="false" customHeight="false" outlineLevel="0" collapsed="false">
      <c r="A989" s="157"/>
      <c r="B989" s="157"/>
      <c r="C989" s="129"/>
      <c r="D989" s="129"/>
      <c r="E989" s="158"/>
      <c r="F989" s="130"/>
    </row>
    <row r="990" s="45" customFormat="true" ht="12" hidden="false" customHeight="false" outlineLevel="0" collapsed="false">
      <c r="A990" s="157"/>
      <c r="B990" s="157"/>
      <c r="C990" s="129"/>
      <c r="D990" s="129"/>
      <c r="E990" s="158"/>
      <c r="F990" s="130"/>
    </row>
    <row r="991" s="45" customFormat="true" ht="12" hidden="false" customHeight="false" outlineLevel="0" collapsed="false">
      <c r="A991" s="157"/>
      <c r="B991" s="157"/>
      <c r="C991" s="129"/>
      <c r="D991" s="129"/>
      <c r="E991" s="158"/>
      <c r="F991" s="130"/>
    </row>
    <row r="992" s="45" customFormat="true" ht="12" hidden="false" customHeight="false" outlineLevel="0" collapsed="false">
      <c r="A992" s="157"/>
      <c r="B992" s="157"/>
      <c r="C992" s="129"/>
      <c r="D992" s="129"/>
      <c r="E992" s="158"/>
      <c r="F992" s="130"/>
    </row>
    <row r="993" s="45" customFormat="true" ht="12" hidden="false" customHeight="false" outlineLevel="0" collapsed="false">
      <c r="A993" s="157"/>
      <c r="B993" s="157"/>
      <c r="C993" s="129"/>
      <c r="D993" s="129"/>
      <c r="E993" s="158"/>
      <c r="F993" s="130"/>
    </row>
    <row r="994" s="45" customFormat="true" ht="12" hidden="false" customHeight="false" outlineLevel="0" collapsed="false">
      <c r="A994" s="157"/>
      <c r="B994" s="157"/>
      <c r="C994" s="129"/>
      <c r="D994" s="129"/>
      <c r="E994" s="158"/>
      <c r="F994" s="130"/>
    </row>
    <row r="995" s="45" customFormat="true" ht="12" hidden="false" customHeight="false" outlineLevel="0" collapsed="false">
      <c r="A995" s="157"/>
      <c r="B995" s="157"/>
      <c r="C995" s="129"/>
      <c r="D995" s="129"/>
      <c r="E995" s="158"/>
      <c r="F995" s="130"/>
    </row>
    <row r="996" s="45" customFormat="true" ht="12" hidden="false" customHeight="false" outlineLevel="0" collapsed="false">
      <c r="A996" s="157"/>
      <c r="B996" s="157"/>
      <c r="C996" s="129"/>
      <c r="D996" s="129"/>
      <c r="E996" s="158"/>
      <c r="F996" s="130"/>
    </row>
    <row r="997" s="45" customFormat="true" ht="12" hidden="false" customHeight="false" outlineLevel="0" collapsed="false">
      <c r="A997" s="157"/>
      <c r="B997" s="157"/>
      <c r="C997" s="129"/>
      <c r="D997" s="129"/>
      <c r="E997" s="158"/>
      <c r="F997" s="130"/>
    </row>
    <row r="998" s="45" customFormat="true" ht="12" hidden="false" customHeight="false" outlineLevel="0" collapsed="false">
      <c r="A998" s="157"/>
      <c r="B998" s="157"/>
      <c r="C998" s="129"/>
      <c r="D998" s="129"/>
      <c r="E998" s="158"/>
      <c r="F998" s="130"/>
    </row>
    <row r="999" s="45" customFormat="true" ht="12" hidden="false" customHeight="false" outlineLevel="0" collapsed="false">
      <c r="A999" s="157"/>
      <c r="B999" s="157"/>
      <c r="C999" s="129"/>
      <c r="D999" s="129"/>
      <c r="E999" s="158"/>
      <c r="F999" s="130"/>
    </row>
    <row r="1000" s="45" customFormat="true" ht="12" hidden="false" customHeight="false" outlineLevel="0" collapsed="false">
      <c r="A1000" s="157"/>
      <c r="B1000" s="157"/>
      <c r="C1000" s="129"/>
      <c r="D1000" s="129"/>
      <c r="E1000" s="158"/>
      <c r="F1000" s="130"/>
    </row>
    <row r="1001" s="45" customFormat="true" ht="12" hidden="false" customHeight="false" outlineLevel="0" collapsed="false">
      <c r="A1001" s="157"/>
      <c r="B1001" s="157"/>
      <c r="C1001" s="129"/>
      <c r="D1001" s="129"/>
      <c r="E1001" s="158"/>
      <c r="F1001" s="130"/>
    </row>
    <row r="1002" s="45" customFormat="true" ht="12" hidden="false" customHeight="false" outlineLevel="0" collapsed="false">
      <c r="A1002" s="157"/>
      <c r="B1002" s="157"/>
      <c r="C1002" s="129"/>
      <c r="D1002" s="129"/>
      <c r="E1002" s="158"/>
      <c r="F1002" s="130"/>
    </row>
    <row r="1003" s="45" customFormat="true" ht="12" hidden="false" customHeight="false" outlineLevel="0" collapsed="false">
      <c r="A1003" s="157"/>
      <c r="B1003" s="157"/>
      <c r="C1003" s="129"/>
      <c r="D1003" s="129"/>
      <c r="E1003" s="158"/>
      <c r="F1003" s="130"/>
    </row>
    <row r="1004" s="45" customFormat="true" ht="12" hidden="false" customHeight="false" outlineLevel="0" collapsed="false">
      <c r="A1004" s="157"/>
      <c r="B1004" s="157"/>
      <c r="C1004" s="129"/>
      <c r="D1004" s="129"/>
      <c r="E1004" s="158"/>
      <c r="F1004" s="130"/>
    </row>
    <row r="1005" s="45" customFormat="true" ht="12" hidden="false" customHeight="false" outlineLevel="0" collapsed="false">
      <c r="A1005" s="157"/>
      <c r="B1005" s="157"/>
      <c r="C1005" s="129"/>
      <c r="D1005" s="129"/>
      <c r="E1005" s="158"/>
      <c r="F1005" s="130"/>
    </row>
    <row r="1006" s="45" customFormat="true" ht="12" hidden="false" customHeight="false" outlineLevel="0" collapsed="false">
      <c r="A1006" s="157"/>
      <c r="B1006" s="157"/>
      <c r="C1006" s="129"/>
      <c r="D1006" s="129"/>
      <c r="E1006" s="158"/>
      <c r="F1006" s="130"/>
    </row>
    <row r="1007" s="45" customFormat="true" ht="12" hidden="false" customHeight="false" outlineLevel="0" collapsed="false">
      <c r="A1007" s="157"/>
      <c r="B1007" s="157"/>
      <c r="C1007" s="129"/>
      <c r="D1007" s="129"/>
      <c r="E1007" s="158"/>
      <c r="F1007" s="130"/>
    </row>
    <row r="1008" s="45" customFormat="true" ht="12" hidden="false" customHeight="false" outlineLevel="0" collapsed="false">
      <c r="A1008" s="157"/>
      <c r="B1008" s="157"/>
      <c r="C1008" s="129"/>
      <c r="D1008" s="129"/>
      <c r="E1008" s="158"/>
      <c r="F1008" s="130"/>
    </row>
    <row r="1009" s="45" customFormat="true" ht="12" hidden="false" customHeight="false" outlineLevel="0" collapsed="false">
      <c r="A1009" s="157"/>
      <c r="B1009" s="157"/>
      <c r="C1009" s="129"/>
      <c r="D1009" s="129"/>
      <c r="E1009" s="158"/>
      <c r="F1009" s="130"/>
    </row>
    <row r="1010" s="45" customFormat="true" ht="12" hidden="false" customHeight="false" outlineLevel="0" collapsed="false">
      <c r="A1010" s="157"/>
      <c r="B1010" s="157"/>
      <c r="C1010" s="129"/>
      <c r="D1010" s="129"/>
      <c r="E1010" s="158"/>
      <c r="F1010" s="130"/>
    </row>
    <row r="1011" customFormat="false" ht="12" hidden="false" customHeight="false" outlineLevel="0" collapsed="false"/>
    <row r="1012" customFormat="false" ht="12" hidden="false" customHeight="false" outlineLevel="0" collapsed="false"/>
    <row r="1013" customFormat="false" ht="12" hidden="false" customHeight="false" outlineLevel="0" collapsed="false"/>
    <row r="1014" customFormat="false" ht="12" hidden="false" customHeight="false" outlineLevel="0" collapsed="false"/>
    <row r="1015" customFormat="false" ht="12" hidden="false" customHeight="false" outlineLevel="0" collapsed="false"/>
    <row r="1016" customFormat="false" ht="12" hidden="false" customHeight="false" outlineLevel="0" collapsed="false"/>
    <row r="1017" customFormat="false" ht="12" hidden="false" customHeight="false" outlineLevel="0" collapsed="false"/>
    <row r="1018" customFormat="false" ht="12" hidden="false" customHeight="false" outlineLevel="0" collapsed="false"/>
    <row r="1019" customFormat="false" ht="12" hidden="false" customHeight="false" outlineLevel="0" collapsed="false"/>
    <row r="1020" customFormat="false" ht="12" hidden="false" customHeight="false" outlineLevel="0" collapsed="false"/>
    <row r="1021" customFormat="false" ht="12" hidden="false" customHeight="false" outlineLevel="0" collapsed="false"/>
    <row r="1022" customFormat="false" ht="12" hidden="false" customHeight="false" outlineLevel="0" collapsed="false"/>
    <row r="1023" customFormat="false" ht="12" hidden="false" customHeight="false" outlineLevel="0" collapsed="false"/>
    <row r="1024" customFormat="false" ht="12" hidden="false" customHeight="false" outlineLevel="0" collapsed="false"/>
    <row r="1025" customFormat="false" ht="12" hidden="false" customHeight="false" outlineLevel="0" collapsed="false"/>
    <row r="1026" customFormat="false" ht="12" hidden="false" customHeight="false" outlineLevel="0" collapsed="false"/>
    <row r="1027" customFormat="false" ht="12" hidden="false" customHeight="false" outlineLevel="0" collapsed="false"/>
    <row r="1028" customFormat="false" ht="12" hidden="false" customHeight="false" outlineLevel="0" collapsed="false"/>
    <row r="1029" customFormat="false" ht="12" hidden="false" customHeight="false" outlineLevel="0" collapsed="false"/>
    <row r="1030" customFormat="false" ht="12" hidden="false" customHeight="false" outlineLevel="0" collapsed="false"/>
    <row r="1031" customFormat="false" ht="12" hidden="false" customHeight="false" outlineLevel="0" collapsed="false"/>
    <row r="1032" customFormat="false" ht="12" hidden="false" customHeight="false" outlineLevel="0" collapsed="false"/>
    <row r="1033" customFormat="false" ht="12" hidden="false" customHeight="false" outlineLevel="0" collapsed="false"/>
    <row r="1034" customFormat="false" ht="12" hidden="false" customHeight="false" outlineLevel="0" collapsed="false"/>
    <row r="1035" customFormat="false" ht="12" hidden="false" customHeight="false" outlineLevel="0" collapsed="false"/>
    <row r="1036" customFormat="false" ht="12" hidden="false" customHeight="false" outlineLevel="0" collapsed="false"/>
    <row r="1037" customFormat="false" ht="12" hidden="false" customHeight="false" outlineLevel="0" collapsed="false"/>
    <row r="1038" customFormat="false" ht="12" hidden="false" customHeight="false" outlineLevel="0" collapsed="false"/>
    <row r="1039" customFormat="false" ht="12" hidden="false" customHeight="false" outlineLevel="0" collapsed="false"/>
    <row r="1040" customFormat="false" ht="12" hidden="false" customHeight="false" outlineLevel="0" collapsed="false"/>
    <row r="1041" customFormat="false" ht="12" hidden="false" customHeight="false" outlineLevel="0" collapsed="false"/>
    <row r="1042" customFormat="false" ht="12" hidden="false" customHeight="false" outlineLevel="0" collapsed="false"/>
    <row r="1043" customFormat="false" ht="12" hidden="false" customHeight="false" outlineLevel="0" collapsed="false"/>
    <row r="1044" customFormat="false" ht="12" hidden="false" customHeight="false" outlineLevel="0" collapsed="false"/>
    <row r="1045" customFormat="false" ht="12" hidden="false" customHeight="false" outlineLevel="0" collapsed="false"/>
    <row r="1046" customFormat="false" ht="12" hidden="false" customHeight="false" outlineLevel="0" collapsed="false"/>
    <row r="1047" customFormat="false" ht="12" hidden="false" customHeight="false" outlineLevel="0" collapsed="false"/>
    <row r="1048" customFormat="false" ht="12" hidden="false" customHeight="false" outlineLevel="0" collapsed="false"/>
    <row r="1049" customFormat="false" ht="12" hidden="false" customHeight="false" outlineLevel="0" collapsed="false"/>
    <row r="1050" customFormat="false" ht="12" hidden="false" customHeight="false" outlineLevel="0" collapsed="false"/>
    <row r="1051" customFormat="false" ht="12" hidden="false" customHeight="false" outlineLevel="0" collapsed="false"/>
    <row r="1052" customFormat="false" ht="12" hidden="false" customHeight="false" outlineLevel="0" collapsed="false"/>
    <row r="1053" customFormat="false" ht="12" hidden="false" customHeight="false" outlineLevel="0" collapsed="false"/>
    <row r="1054" customFormat="false" ht="12" hidden="false" customHeight="false" outlineLevel="0" collapsed="false"/>
    <row r="1055" customFormat="false" ht="12" hidden="false" customHeight="false" outlineLevel="0" collapsed="false"/>
    <row r="1056" customFormat="false" ht="12" hidden="false" customHeight="false" outlineLevel="0" collapsed="false"/>
    <row r="1057" customFormat="false" ht="12" hidden="false" customHeight="false" outlineLevel="0" collapsed="false"/>
    <row r="1058" customFormat="false" ht="12" hidden="false" customHeight="false" outlineLevel="0" collapsed="false"/>
    <row r="1059" customFormat="false" ht="12" hidden="false" customHeight="false" outlineLevel="0" collapsed="false"/>
    <row r="1060" customFormat="false" ht="12" hidden="false" customHeight="false" outlineLevel="0" collapsed="false"/>
    <row r="1061" customFormat="false" ht="12" hidden="false" customHeight="false" outlineLevel="0" collapsed="false"/>
    <row r="1062" customFormat="false" ht="12" hidden="false" customHeight="false" outlineLevel="0" collapsed="false"/>
    <row r="1063" customFormat="false" ht="12" hidden="false" customHeight="false" outlineLevel="0" collapsed="false"/>
    <row r="1064" customFormat="false" ht="12" hidden="false" customHeight="false" outlineLevel="0" collapsed="false"/>
    <row r="1065" customFormat="false" ht="12" hidden="false" customHeight="false" outlineLevel="0" collapsed="false"/>
    <row r="1066" customFormat="false" ht="12" hidden="false" customHeight="false" outlineLevel="0" collapsed="false"/>
    <row r="1067" customFormat="false" ht="12" hidden="false" customHeight="false" outlineLevel="0" collapsed="false"/>
    <row r="1068" customFormat="false" ht="12" hidden="false" customHeight="false" outlineLevel="0" collapsed="false"/>
    <row r="1069" customFormat="false" ht="12" hidden="false" customHeight="false" outlineLevel="0" collapsed="false"/>
    <row r="1070" customFormat="false" ht="12" hidden="false" customHeight="false" outlineLevel="0" collapsed="false"/>
    <row r="1071" customFormat="false" ht="12" hidden="false" customHeight="false" outlineLevel="0" collapsed="false"/>
    <row r="1072" customFormat="false" ht="12" hidden="false" customHeight="false" outlineLevel="0" collapsed="false"/>
    <row r="1073" customFormat="false" ht="12" hidden="false" customHeight="false" outlineLevel="0" collapsed="false"/>
    <row r="1074" customFormat="false" ht="12" hidden="false" customHeight="false" outlineLevel="0" collapsed="false"/>
    <row r="1075" customFormat="false" ht="12" hidden="false" customHeight="false" outlineLevel="0" collapsed="false"/>
    <row r="1076" customFormat="false" ht="12" hidden="false" customHeight="false" outlineLevel="0" collapsed="false"/>
    <row r="1077" customFormat="false" ht="12" hidden="false" customHeight="false" outlineLevel="0" collapsed="false"/>
    <row r="1078" customFormat="false" ht="12" hidden="false" customHeight="false" outlineLevel="0" collapsed="false"/>
    <row r="1079" customFormat="false" ht="12" hidden="false" customHeight="false" outlineLevel="0" collapsed="false"/>
    <row r="1080" customFormat="false" ht="12" hidden="false" customHeight="false" outlineLevel="0" collapsed="false"/>
    <row r="1081" customFormat="false" ht="12" hidden="false" customHeight="false" outlineLevel="0" collapsed="false"/>
    <row r="1082" customFormat="false" ht="12" hidden="false" customHeight="false" outlineLevel="0" collapsed="false"/>
    <row r="1083" customFormat="false" ht="12" hidden="false" customHeight="false" outlineLevel="0" collapsed="false"/>
    <row r="1084" customFormat="false" ht="12" hidden="false" customHeight="false" outlineLevel="0" collapsed="false"/>
    <row r="1085" customFormat="false" ht="12" hidden="false" customHeight="false" outlineLevel="0" collapsed="false"/>
    <row r="1086" customFormat="false" ht="12" hidden="false" customHeight="false" outlineLevel="0" collapsed="false"/>
    <row r="1087" customFormat="false" ht="12" hidden="false" customHeight="false" outlineLevel="0" collapsed="false"/>
    <row r="1088" customFormat="false" ht="12" hidden="false" customHeight="false" outlineLevel="0" collapsed="false"/>
    <row r="1089" customFormat="false" ht="12" hidden="false" customHeight="false" outlineLevel="0" collapsed="false"/>
    <row r="1090" customFormat="false" ht="12" hidden="false" customHeight="false" outlineLevel="0" collapsed="false"/>
    <row r="1091" customFormat="false" ht="12" hidden="false" customHeight="false" outlineLevel="0" collapsed="false"/>
    <row r="1092" customFormat="false" ht="12" hidden="false" customHeight="false" outlineLevel="0" collapsed="false"/>
    <row r="1093" customFormat="false" ht="12" hidden="false" customHeight="false" outlineLevel="0" collapsed="false"/>
    <row r="1094" customFormat="false" ht="12" hidden="false" customHeight="false" outlineLevel="0" collapsed="false"/>
    <row r="1095" customFormat="false" ht="12" hidden="false" customHeight="false" outlineLevel="0" collapsed="false"/>
    <row r="1096" customFormat="false" ht="12" hidden="false" customHeight="false" outlineLevel="0" collapsed="false"/>
    <row r="1097" customFormat="false" ht="12" hidden="false" customHeight="false" outlineLevel="0" collapsed="false"/>
    <row r="1098" customFormat="false" ht="12" hidden="false" customHeight="false" outlineLevel="0" collapsed="false"/>
    <row r="1099" customFormat="false" ht="12" hidden="false" customHeight="false" outlineLevel="0" collapsed="false"/>
    <row r="1100" customFormat="false" ht="12" hidden="false" customHeight="false" outlineLevel="0" collapsed="false"/>
    <row r="1101" customFormat="false" ht="12" hidden="false" customHeight="false" outlineLevel="0" collapsed="false"/>
    <row r="1102" customFormat="false" ht="12" hidden="false" customHeight="false" outlineLevel="0" collapsed="false"/>
    <row r="1103" customFormat="false" ht="12" hidden="false" customHeight="false" outlineLevel="0" collapsed="false"/>
    <row r="1104" customFormat="false" ht="12" hidden="false" customHeight="false" outlineLevel="0" collapsed="false"/>
    <row r="1105" customFormat="false" ht="12" hidden="false" customHeight="false" outlineLevel="0" collapsed="false"/>
    <row r="1106" customFormat="false" ht="12" hidden="false" customHeight="false" outlineLevel="0" collapsed="false"/>
    <row r="1107" customFormat="false" ht="12" hidden="false" customHeight="false" outlineLevel="0" collapsed="false"/>
    <row r="1108" customFormat="false" ht="12" hidden="false" customHeight="false" outlineLevel="0" collapsed="false"/>
    <row r="1109" customFormat="false" ht="12" hidden="false" customHeight="false" outlineLevel="0" collapsed="false"/>
    <row r="1110" customFormat="false" ht="12" hidden="false" customHeight="false" outlineLevel="0" collapsed="false"/>
    <row r="1111" customFormat="false" ht="12" hidden="false" customHeight="false" outlineLevel="0" collapsed="false"/>
    <row r="1112" customFormat="false" ht="12" hidden="false" customHeight="false" outlineLevel="0" collapsed="false"/>
    <row r="1113" customFormat="false" ht="12" hidden="false" customHeight="false" outlineLevel="0" collapsed="false"/>
    <row r="1114" customFormat="false" ht="12" hidden="false" customHeight="false" outlineLevel="0" collapsed="false"/>
    <row r="1115" customFormat="false" ht="12" hidden="false" customHeight="false" outlineLevel="0" collapsed="false"/>
    <row r="1116" customFormat="false" ht="12" hidden="false" customHeight="false" outlineLevel="0" collapsed="false"/>
    <row r="1117" customFormat="false" ht="12" hidden="false" customHeight="false" outlineLevel="0" collapsed="false"/>
    <row r="1118" customFormat="false" ht="12" hidden="false" customHeight="false" outlineLevel="0" collapsed="false"/>
    <row r="1119" customFormat="false" ht="12" hidden="false" customHeight="false" outlineLevel="0" collapsed="false"/>
    <row r="1120" customFormat="false" ht="12" hidden="false" customHeight="false" outlineLevel="0" collapsed="false"/>
    <row r="1121" customFormat="false" ht="12" hidden="false" customHeight="false" outlineLevel="0" collapsed="false"/>
    <row r="1122" customFormat="false" ht="12" hidden="false" customHeight="false" outlineLevel="0" collapsed="false"/>
    <row r="1123" customFormat="false" ht="12" hidden="false" customHeight="false" outlineLevel="0" collapsed="false"/>
    <row r="1124" customFormat="false" ht="12" hidden="false" customHeight="false" outlineLevel="0" collapsed="false"/>
    <row r="1125" customFormat="false" ht="12" hidden="false" customHeight="false" outlineLevel="0" collapsed="false"/>
    <row r="1126" customFormat="false" ht="12" hidden="false" customHeight="false" outlineLevel="0" collapsed="false"/>
    <row r="1127" customFormat="false" ht="12" hidden="false" customHeight="false" outlineLevel="0" collapsed="false"/>
    <row r="1128" customFormat="false" ht="12" hidden="false" customHeight="false" outlineLevel="0" collapsed="false"/>
    <row r="1129" customFormat="false" ht="12" hidden="false" customHeight="false" outlineLevel="0" collapsed="false"/>
    <row r="1130" customFormat="false" ht="12" hidden="false" customHeight="false" outlineLevel="0" collapsed="false"/>
    <row r="1131" customFormat="false" ht="12" hidden="false" customHeight="false" outlineLevel="0" collapsed="false"/>
    <row r="1132" customFormat="false" ht="12" hidden="false" customHeight="false" outlineLevel="0" collapsed="false"/>
    <row r="1133" customFormat="false" ht="12" hidden="false" customHeight="false" outlineLevel="0" collapsed="false"/>
    <row r="1134" customFormat="false" ht="12" hidden="false" customHeight="false" outlineLevel="0" collapsed="false"/>
    <row r="1135" customFormat="false" ht="12" hidden="false" customHeight="false" outlineLevel="0" collapsed="false"/>
    <row r="1136" customFormat="false" ht="12" hidden="false" customHeight="false" outlineLevel="0" collapsed="false"/>
    <row r="1137" customFormat="false" ht="12" hidden="false" customHeight="false" outlineLevel="0" collapsed="false"/>
    <row r="1138" customFormat="false" ht="12" hidden="false" customHeight="false" outlineLevel="0" collapsed="false"/>
    <row r="1139" customFormat="false" ht="12" hidden="false" customHeight="false" outlineLevel="0" collapsed="false"/>
    <row r="1140" customFormat="false" ht="12" hidden="false" customHeight="false" outlineLevel="0" collapsed="false"/>
    <row r="1141" customFormat="false" ht="12" hidden="false" customHeight="false" outlineLevel="0" collapsed="false"/>
    <row r="1142" customFormat="false" ht="12" hidden="false" customHeight="false" outlineLevel="0" collapsed="false"/>
    <row r="1143" customFormat="false" ht="12" hidden="false" customHeight="false" outlineLevel="0" collapsed="false"/>
    <row r="1144" customFormat="false" ht="12" hidden="false" customHeight="false" outlineLevel="0" collapsed="false"/>
    <row r="1145" customFormat="false" ht="12" hidden="false" customHeight="false" outlineLevel="0" collapsed="false"/>
    <row r="1146" customFormat="false" ht="12" hidden="false" customHeight="false" outlineLevel="0" collapsed="false"/>
    <row r="1147" customFormat="false" ht="12" hidden="false" customHeight="false" outlineLevel="0" collapsed="false"/>
    <row r="1148" customFormat="false" ht="12" hidden="false" customHeight="false" outlineLevel="0" collapsed="false"/>
    <row r="1149" customFormat="false" ht="12" hidden="false" customHeight="false" outlineLevel="0" collapsed="false"/>
    <row r="1150" customFormat="false" ht="12" hidden="false" customHeight="false" outlineLevel="0" collapsed="false"/>
    <row r="1151" customFormat="false" ht="12" hidden="false" customHeight="false" outlineLevel="0" collapsed="false"/>
    <row r="1152" customFormat="false" ht="12" hidden="false" customHeight="false" outlineLevel="0" collapsed="false"/>
    <row r="1153" customFormat="false" ht="12" hidden="false" customHeight="false" outlineLevel="0" collapsed="false"/>
    <row r="1154" customFormat="false" ht="12" hidden="false" customHeight="false" outlineLevel="0" collapsed="false"/>
    <row r="1155" customFormat="false" ht="12" hidden="false" customHeight="false" outlineLevel="0" collapsed="false"/>
    <row r="1156" customFormat="false" ht="12" hidden="false" customHeight="false" outlineLevel="0" collapsed="false"/>
    <row r="1157" customFormat="false" ht="12" hidden="false" customHeight="false" outlineLevel="0" collapsed="false"/>
    <row r="1158" customFormat="false" ht="12" hidden="false" customHeight="false" outlineLevel="0" collapsed="false"/>
    <row r="1159" customFormat="false" ht="12" hidden="false" customHeight="false" outlineLevel="0" collapsed="false"/>
    <row r="1160" customFormat="false" ht="12" hidden="false" customHeight="false" outlineLevel="0" collapsed="false"/>
    <row r="1161" customFormat="false" ht="12" hidden="false" customHeight="false" outlineLevel="0" collapsed="false"/>
    <row r="1162" customFormat="false" ht="12" hidden="false" customHeight="false" outlineLevel="0" collapsed="false"/>
    <row r="1163" customFormat="false" ht="12" hidden="false" customHeight="false" outlineLevel="0" collapsed="false"/>
    <row r="1164" customFormat="false" ht="12" hidden="false" customHeight="false" outlineLevel="0" collapsed="false"/>
    <row r="1165" customFormat="false" ht="12" hidden="false" customHeight="false" outlineLevel="0" collapsed="false"/>
    <row r="1166" customFormat="false" ht="12" hidden="false" customHeight="false" outlineLevel="0" collapsed="false"/>
    <row r="1167" customFormat="false" ht="12" hidden="false" customHeight="false" outlineLevel="0" collapsed="false"/>
    <row r="1168" customFormat="false" ht="12" hidden="false" customHeight="false" outlineLevel="0" collapsed="false"/>
    <row r="1169" customFormat="false" ht="12" hidden="false" customHeight="false" outlineLevel="0" collapsed="false"/>
    <row r="1170" customFormat="false" ht="12" hidden="false" customHeight="false" outlineLevel="0" collapsed="false"/>
    <row r="1171" customFormat="false" ht="12" hidden="false" customHeight="false" outlineLevel="0" collapsed="false"/>
    <row r="1172" customFormat="false" ht="12" hidden="false" customHeight="false" outlineLevel="0" collapsed="false"/>
    <row r="1173" customFormat="false" ht="12" hidden="false" customHeight="false" outlineLevel="0" collapsed="false"/>
    <row r="1174" customFormat="false" ht="12" hidden="false" customHeight="false" outlineLevel="0" collapsed="false"/>
    <row r="1175" customFormat="false" ht="12" hidden="false" customHeight="false" outlineLevel="0" collapsed="false"/>
    <row r="1176" customFormat="false" ht="12" hidden="false" customHeight="false" outlineLevel="0" collapsed="false"/>
    <row r="1177" customFormat="false" ht="12" hidden="false" customHeight="false" outlineLevel="0" collapsed="false"/>
    <row r="1178" customFormat="false" ht="12" hidden="false" customHeight="false" outlineLevel="0" collapsed="false"/>
    <row r="1179" customFormat="false" ht="12" hidden="false" customHeight="false" outlineLevel="0" collapsed="false"/>
    <row r="1180" customFormat="false" ht="12" hidden="false" customHeight="false" outlineLevel="0" collapsed="false"/>
    <row r="1181" customFormat="false" ht="12" hidden="false" customHeight="false" outlineLevel="0" collapsed="false"/>
    <row r="1182" customFormat="false" ht="12" hidden="false" customHeight="false" outlineLevel="0" collapsed="false"/>
    <row r="1183" customFormat="false" ht="12" hidden="false" customHeight="false" outlineLevel="0" collapsed="false"/>
    <row r="1184" customFormat="false" ht="12" hidden="false" customHeight="false" outlineLevel="0" collapsed="false"/>
    <row r="1185" customFormat="false" ht="12" hidden="false" customHeight="false" outlineLevel="0" collapsed="false"/>
    <row r="1186" customFormat="false" ht="12" hidden="false" customHeight="false" outlineLevel="0" collapsed="false"/>
    <row r="1187" customFormat="false" ht="12" hidden="false" customHeight="false" outlineLevel="0" collapsed="false"/>
    <row r="1188" customFormat="false" ht="12" hidden="false" customHeight="false" outlineLevel="0" collapsed="false"/>
    <row r="1189" customFormat="false" ht="12" hidden="false" customHeight="false" outlineLevel="0" collapsed="false"/>
    <row r="1190" customFormat="false" ht="12" hidden="false" customHeight="false" outlineLevel="0" collapsed="false"/>
    <row r="1191" customFormat="false" ht="12" hidden="false" customHeight="false" outlineLevel="0" collapsed="false"/>
    <row r="1192" customFormat="false" ht="12" hidden="false" customHeight="false" outlineLevel="0" collapsed="false"/>
    <row r="1193" customFormat="false" ht="12" hidden="false" customHeight="false" outlineLevel="0" collapsed="false"/>
    <row r="1194" customFormat="false" ht="12" hidden="false" customHeight="false" outlineLevel="0" collapsed="false"/>
    <row r="1195" customFormat="false" ht="12" hidden="false" customHeight="false" outlineLevel="0" collapsed="false"/>
    <row r="1196" customFormat="false" ht="12" hidden="false" customHeight="false" outlineLevel="0" collapsed="false"/>
    <row r="1197" customFormat="false" ht="12" hidden="false" customHeight="false" outlineLevel="0" collapsed="false"/>
    <row r="1198" customFormat="false" ht="12" hidden="false" customHeight="false" outlineLevel="0" collapsed="false"/>
    <row r="1199" customFormat="false" ht="12" hidden="false" customHeight="false" outlineLevel="0" collapsed="false"/>
    <row r="1200" customFormat="false" ht="12" hidden="false" customHeight="false" outlineLevel="0" collapsed="false"/>
    <row r="1201" customFormat="false" ht="12" hidden="false" customHeight="false" outlineLevel="0" collapsed="false"/>
    <row r="1202" customFormat="false" ht="12" hidden="false" customHeight="false" outlineLevel="0" collapsed="false"/>
    <row r="1203" customFormat="false" ht="12" hidden="false" customHeight="false" outlineLevel="0" collapsed="false"/>
    <row r="1204" customFormat="false" ht="12" hidden="false" customHeight="false" outlineLevel="0" collapsed="false"/>
    <row r="1205" customFormat="false" ht="12" hidden="false" customHeight="false" outlineLevel="0" collapsed="false"/>
    <row r="1206" customFormat="false" ht="12" hidden="false" customHeight="false" outlineLevel="0" collapsed="false"/>
    <row r="1207" customFormat="false" ht="12" hidden="false" customHeight="false" outlineLevel="0" collapsed="false"/>
    <row r="1208" customFormat="false" ht="12" hidden="false" customHeight="false" outlineLevel="0" collapsed="false"/>
    <row r="1209" customFormat="false" ht="12" hidden="false" customHeight="false" outlineLevel="0" collapsed="false"/>
    <row r="1210" customFormat="false" ht="12" hidden="false" customHeight="false" outlineLevel="0" collapsed="false"/>
    <row r="1211" customFormat="false" ht="12" hidden="false" customHeight="false" outlineLevel="0" collapsed="false"/>
    <row r="1212" customFormat="false" ht="12" hidden="false" customHeight="false" outlineLevel="0" collapsed="false"/>
    <row r="1213" customFormat="false" ht="12" hidden="false" customHeight="false" outlineLevel="0" collapsed="false"/>
    <row r="1214" customFormat="false" ht="12" hidden="false" customHeight="false" outlineLevel="0" collapsed="false"/>
    <row r="1215" customFormat="false" ht="12" hidden="false" customHeight="false" outlineLevel="0" collapsed="false"/>
    <row r="1216" customFormat="false" ht="12" hidden="false" customHeight="false" outlineLevel="0" collapsed="false"/>
    <row r="1217" customFormat="false" ht="12" hidden="false" customHeight="false" outlineLevel="0" collapsed="false"/>
    <row r="1218" customFormat="false" ht="12" hidden="false" customHeight="false" outlineLevel="0" collapsed="false"/>
    <row r="1219" customFormat="false" ht="12" hidden="false" customHeight="false" outlineLevel="0" collapsed="false"/>
    <row r="1220" customFormat="false" ht="12" hidden="false" customHeight="false" outlineLevel="0" collapsed="false"/>
    <row r="1221" customFormat="false" ht="12" hidden="false" customHeight="false" outlineLevel="0" collapsed="false"/>
    <row r="1222" customFormat="false" ht="12" hidden="false" customHeight="false" outlineLevel="0" collapsed="false"/>
    <row r="1223" customFormat="false" ht="12" hidden="false" customHeight="false" outlineLevel="0" collapsed="false"/>
    <row r="1224" customFormat="false" ht="12" hidden="false" customHeight="false" outlineLevel="0" collapsed="false"/>
    <row r="1225" customFormat="false" ht="12" hidden="false" customHeight="false" outlineLevel="0" collapsed="false"/>
    <row r="1226" customFormat="false" ht="12" hidden="false" customHeight="false" outlineLevel="0" collapsed="false"/>
    <row r="1227" customFormat="false" ht="12" hidden="false" customHeight="false" outlineLevel="0" collapsed="false"/>
    <row r="1228" customFormat="false" ht="12" hidden="false" customHeight="false" outlineLevel="0" collapsed="false"/>
    <row r="1229" customFormat="false" ht="12" hidden="false" customHeight="false" outlineLevel="0" collapsed="false"/>
    <row r="1230" customFormat="false" ht="12" hidden="false" customHeight="false" outlineLevel="0" collapsed="false"/>
    <row r="1231" customFormat="false" ht="12" hidden="false" customHeight="false" outlineLevel="0" collapsed="false"/>
    <row r="1232" customFormat="false" ht="12" hidden="false" customHeight="false" outlineLevel="0" collapsed="false"/>
    <row r="1233" customFormat="false" ht="12" hidden="false" customHeight="false" outlineLevel="0" collapsed="false"/>
    <row r="1234" customFormat="false" ht="12" hidden="false" customHeight="false" outlineLevel="0" collapsed="false"/>
    <row r="1235" customFormat="false" ht="12" hidden="false" customHeight="false" outlineLevel="0" collapsed="false"/>
    <row r="1236" customFormat="false" ht="12" hidden="false" customHeight="false" outlineLevel="0" collapsed="false"/>
    <row r="1237" customFormat="false" ht="12" hidden="false" customHeight="false" outlineLevel="0" collapsed="false"/>
    <row r="1238" customFormat="false" ht="12" hidden="false" customHeight="false" outlineLevel="0" collapsed="false"/>
    <row r="1239" customFormat="false" ht="12" hidden="false" customHeight="false" outlineLevel="0" collapsed="false"/>
    <row r="1240" customFormat="false" ht="12" hidden="false" customHeight="false" outlineLevel="0" collapsed="false"/>
    <row r="1241" customFormat="false" ht="12" hidden="false" customHeight="false" outlineLevel="0" collapsed="false"/>
    <row r="1242" customFormat="false" ht="12" hidden="false" customHeight="false" outlineLevel="0" collapsed="false"/>
    <row r="1243" customFormat="false" ht="12" hidden="false" customHeight="false" outlineLevel="0" collapsed="false"/>
    <row r="1244" customFormat="false" ht="12" hidden="false" customHeight="false" outlineLevel="0" collapsed="false"/>
    <row r="1245" customFormat="false" ht="12" hidden="false" customHeight="false" outlineLevel="0" collapsed="false"/>
    <row r="1246" customFormat="false" ht="12" hidden="false" customHeight="false" outlineLevel="0" collapsed="false"/>
    <row r="1247" customFormat="false" ht="12" hidden="false" customHeight="false" outlineLevel="0" collapsed="false"/>
    <row r="1248" customFormat="false" ht="12" hidden="false" customHeight="false" outlineLevel="0" collapsed="false"/>
    <row r="1249" customFormat="false" ht="12" hidden="false" customHeight="false" outlineLevel="0" collapsed="false"/>
    <row r="1250" customFormat="false" ht="12" hidden="false" customHeight="false" outlineLevel="0" collapsed="false"/>
    <row r="1251" customFormat="false" ht="12" hidden="false" customHeight="false" outlineLevel="0" collapsed="false"/>
    <row r="1252" customFormat="false" ht="12" hidden="false" customHeight="false" outlineLevel="0" collapsed="false"/>
    <row r="1253" customFormat="false" ht="12" hidden="false" customHeight="false" outlineLevel="0" collapsed="false"/>
    <row r="1254" customFormat="false" ht="12" hidden="false" customHeight="false" outlineLevel="0" collapsed="false"/>
    <row r="1255" customFormat="false" ht="12" hidden="false" customHeight="false" outlineLevel="0" collapsed="false"/>
    <row r="1256" customFormat="false" ht="12" hidden="false" customHeight="false" outlineLevel="0" collapsed="false"/>
    <row r="1257" customFormat="false" ht="12" hidden="false" customHeight="false" outlineLevel="0" collapsed="false"/>
    <row r="1258" customFormat="false" ht="12" hidden="false" customHeight="false" outlineLevel="0" collapsed="false"/>
    <row r="1259" customFormat="false" ht="12" hidden="false" customHeight="false" outlineLevel="0" collapsed="false"/>
    <row r="1260" customFormat="false" ht="12" hidden="false" customHeight="false" outlineLevel="0" collapsed="false"/>
    <row r="1261" customFormat="false" ht="12" hidden="false" customHeight="false" outlineLevel="0" collapsed="false"/>
    <row r="1262" customFormat="false" ht="12" hidden="false" customHeight="false" outlineLevel="0" collapsed="false"/>
    <row r="1263" customFormat="false" ht="12" hidden="false" customHeight="false" outlineLevel="0" collapsed="false"/>
    <row r="1264" customFormat="false" ht="12" hidden="false" customHeight="false" outlineLevel="0" collapsed="false"/>
    <row r="1265" customFormat="false" ht="12" hidden="false" customHeight="false" outlineLevel="0" collapsed="false"/>
    <row r="1266" customFormat="false" ht="12" hidden="false" customHeight="false" outlineLevel="0" collapsed="false"/>
    <row r="1267" customFormat="false" ht="12" hidden="false" customHeight="false" outlineLevel="0" collapsed="false"/>
    <row r="1268" customFormat="false" ht="12" hidden="false" customHeight="false" outlineLevel="0" collapsed="false"/>
    <row r="1269" customFormat="false" ht="12" hidden="false" customHeight="false" outlineLevel="0" collapsed="false"/>
    <row r="1270" customFormat="false" ht="12" hidden="false" customHeight="false" outlineLevel="0" collapsed="false"/>
    <row r="1271" customFormat="false" ht="12" hidden="false" customHeight="false" outlineLevel="0" collapsed="false"/>
    <row r="1272" customFormat="false" ht="12" hidden="false" customHeight="false" outlineLevel="0" collapsed="false"/>
    <row r="1273" customFormat="false" ht="12" hidden="false" customHeight="false" outlineLevel="0" collapsed="false"/>
    <row r="1274" customFormat="false" ht="12" hidden="false" customHeight="false" outlineLevel="0" collapsed="false"/>
    <row r="1275" customFormat="false" ht="12" hidden="false" customHeight="false" outlineLevel="0" collapsed="false"/>
    <row r="1276" customFormat="false" ht="12" hidden="false" customHeight="false" outlineLevel="0" collapsed="false"/>
    <row r="1277" customFormat="false" ht="12" hidden="false" customHeight="false" outlineLevel="0" collapsed="false"/>
    <row r="1278" customFormat="false" ht="12" hidden="false" customHeight="false" outlineLevel="0" collapsed="false"/>
    <row r="1279" customFormat="false" ht="12" hidden="false" customHeight="false" outlineLevel="0" collapsed="false"/>
    <row r="1280" customFormat="false" ht="12" hidden="false" customHeight="false" outlineLevel="0" collapsed="false"/>
    <row r="1281" customFormat="false" ht="12" hidden="false" customHeight="false" outlineLevel="0" collapsed="false"/>
    <row r="1282" customFormat="false" ht="12" hidden="false" customHeight="false" outlineLevel="0" collapsed="false"/>
    <row r="1283" customFormat="false" ht="12" hidden="false" customHeight="false" outlineLevel="0" collapsed="false"/>
    <row r="1284" customFormat="false" ht="12" hidden="false" customHeight="false" outlineLevel="0" collapsed="false"/>
    <row r="1285" customFormat="false" ht="12" hidden="false" customHeight="false" outlineLevel="0" collapsed="false"/>
    <row r="1286" customFormat="false" ht="12" hidden="false" customHeight="false" outlineLevel="0" collapsed="false"/>
    <row r="1287" customFormat="false" ht="12" hidden="false" customHeight="false" outlineLevel="0" collapsed="false"/>
    <row r="1288" customFormat="false" ht="12" hidden="false" customHeight="false" outlineLevel="0" collapsed="false"/>
    <row r="1289" customFormat="false" ht="12" hidden="false" customHeight="false" outlineLevel="0" collapsed="false"/>
    <row r="1290" customFormat="false" ht="12" hidden="false" customHeight="false" outlineLevel="0" collapsed="false"/>
    <row r="1291" customFormat="false" ht="12" hidden="false" customHeight="false" outlineLevel="0" collapsed="false"/>
    <row r="1292" customFormat="false" ht="12" hidden="false" customHeight="false" outlineLevel="0" collapsed="false"/>
    <row r="1293" customFormat="false" ht="12" hidden="false" customHeight="false" outlineLevel="0" collapsed="false"/>
    <row r="1294" customFormat="false" ht="12" hidden="false" customHeight="false" outlineLevel="0" collapsed="false"/>
    <row r="1295" customFormat="false" ht="12" hidden="false" customHeight="false" outlineLevel="0" collapsed="false"/>
    <row r="1296" customFormat="false" ht="12" hidden="false" customHeight="false" outlineLevel="0" collapsed="false"/>
    <row r="1297" customFormat="false" ht="12" hidden="false" customHeight="false" outlineLevel="0" collapsed="false"/>
    <row r="1298" customFormat="false" ht="12" hidden="false" customHeight="false" outlineLevel="0" collapsed="false"/>
    <row r="1299" customFormat="false" ht="12" hidden="false" customHeight="false" outlineLevel="0" collapsed="false"/>
    <row r="1300" customFormat="false" ht="12" hidden="false" customHeight="false" outlineLevel="0" collapsed="false"/>
    <row r="1301" customFormat="false" ht="12" hidden="false" customHeight="false" outlineLevel="0" collapsed="false"/>
    <row r="1302" customFormat="false" ht="12" hidden="false" customHeight="false" outlineLevel="0" collapsed="false"/>
    <row r="1303" customFormat="false" ht="12" hidden="false" customHeight="false" outlineLevel="0" collapsed="false"/>
    <row r="1304" customFormat="false" ht="12" hidden="false" customHeight="false" outlineLevel="0" collapsed="false"/>
    <row r="1305" customFormat="false" ht="12" hidden="false" customHeight="false" outlineLevel="0" collapsed="false"/>
    <row r="1306" customFormat="false" ht="12" hidden="false" customHeight="false" outlineLevel="0" collapsed="false"/>
    <row r="1307" customFormat="false" ht="12" hidden="false" customHeight="false" outlineLevel="0" collapsed="false"/>
    <row r="1308" customFormat="false" ht="12" hidden="false" customHeight="false" outlineLevel="0" collapsed="false"/>
    <row r="1309" customFormat="false" ht="12" hidden="false" customHeight="false" outlineLevel="0" collapsed="false"/>
    <row r="1310" customFormat="false" ht="12" hidden="false" customHeight="false" outlineLevel="0" collapsed="false"/>
    <row r="1311" customFormat="false" ht="12" hidden="false" customHeight="false" outlineLevel="0" collapsed="false"/>
    <row r="1312" customFormat="false" ht="12" hidden="false" customHeight="false" outlineLevel="0" collapsed="false"/>
    <row r="1313" customFormat="false" ht="12" hidden="false" customHeight="false" outlineLevel="0" collapsed="false"/>
    <row r="1314" customFormat="false" ht="12" hidden="false" customHeight="false" outlineLevel="0" collapsed="false"/>
    <row r="1315" customFormat="false" ht="12" hidden="false" customHeight="false" outlineLevel="0" collapsed="false"/>
    <row r="1316" customFormat="false" ht="12" hidden="false" customHeight="false" outlineLevel="0" collapsed="false"/>
    <row r="1317" customFormat="false" ht="12" hidden="false" customHeight="false" outlineLevel="0" collapsed="false"/>
    <row r="1318" customFormat="false" ht="12" hidden="false" customHeight="false" outlineLevel="0" collapsed="false"/>
    <row r="1319" customFormat="false" ht="12" hidden="false" customHeight="false" outlineLevel="0" collapsed="false"/>
    <row r="1320" customFormat="false" ht="12" hidden="false" customHeight="false" outlineLevel="0" collapsed="false"/>
    <row r="1321" customFormat="false" ht="12" hidden="false" customHeight="false" outlineLevel="0" collapsed="false"/>
    <row r="1322" customFormat="false" ht="12" hidden="false" customHeight="false" outlineLevel="0" collapsed="false"/>
    <row r="1323" customFormat="false" ht="12" hidden="false" customHeight="false" outlineLevel="0" collapsed="false"/>
    <row r="1324" customFormat="false" ht="12" hidden="false" customHeight="false" outlineLevel="0" collapsed="false"/>
    <row r="1325" customFormat="false" ht="12" hidden="false" customHeight="false" outlineLevel="0" collapsed="false"/>
    <row r="1326" customFormat="false" ht="12" hidden="false" customHeight="false" outlineLevel="0" collapsed="false"/>
    <row r="1327" customFormat="false" ht="12" hidden="false" customHeight="false" outlineLevel="0" collapsed="false"/>
    <row r="1328" customFormat="false" ht="12" hidden="false" customHeight="false" outlineLevel="0" collapsed="false"/>
    <row r="1329" customFormat="false" ht="12" hidden="false" customHeight="false" outlineLevel="0" collapsed="false"/>
    <row r="1330" customFormat="false" ht="12" hidden="false" customHeight="false" outlineLevel="0" collapsed="false"/>
    <row r="1331" customFormat="false" ht="12" hidden="false" customHeight="false" outlineLevel="0" collapsed="false"/>
    <row r="1332" customFormat="false" ht="12" hidden="false" customHeight="false" outlineLevel="0" collapsed="false"/>
    <row r="1333" customFormat="false" ht="12" hidden="false" customHeight="false" outlineLevel="0" collapsed="false"/>
    <row r="1334" customFormat="false" ht="12" hidden="false" customHeight="false" outlineLevel="0" collapsed="false"/>
    <row r="1335" customFormat="false" ht="12" hidden="false" customHeight="false" outlineLevel="0" collapsed="false"/>
    <row r="1336" customFormat="false" ht="12" hidden="false" customHeight="false" outlineLevel="0" collapsed="false"/>
    <row r="1337" customFormat="false" ht="12" hidden="false" customHeight="false" outlineLevel="0" collapsed="false"/>
    <row r="1338" customFormat="false" ht="12" hidden="false" customHeight="false" outlineLevel="0" collapsed="false"/>
    <row r="1339" customFormat="false" ht="12" hidden="false" customHeight="false" outlineLevel="0" collapsed="false"/>
    <row r="1340" customFormat="false" ht="12" hidden="false" customHeight="false" outlineLevel="0" collapsed="false"/>
    <row r="1341" customFormat="false" ht="12" hidden="false" customHeight="false" outlineLevel="0" collapsed="false"/>
    <row r="1342" customFormat="false" ht="12" hidden="false" customHeight="false" outlineLevel="0" collapsed="false"/>
    <row r="1343" customFormat="false" ht="12" hidden="false" customHeight="false" outlineLevel="0" collapsed="false"/>
    <row r="1344" customFormat="false" ht="12" hidden="false" customHeight="false" outlineLevel="0" collapsed="false"/>
    <row r="1345" customFormat="false" ht="12" hidden="false" customHeight="false" outlineLevel="0" collapsed="false"/>
    <row r="1346" customFormat="false" ht="12" hidden="false" customHeight="false" outlineLevel="0" collapsed="false"/>
    <row r="1347" customFormat="false" ht="12" hidden="false" customHeight="false" outlineLevel="0" collapsed="false"/>
    <row r="1348" customFormat="false" ht="12" hidden="false" customHeight="false" outlineLevel="0" collapsed="false"/>
    <row r="1349" customFormat="false" ht="12" hidden="false" customHeight="false" outlineLevel="0" collapsed="false"/>
    <row r="1350" customFormat="false" ht="12" hidden="false" customHeight="false" outlineLevel="0" collapsed="false"/>
    <row r="1351" customFormat="false" ht="12" hidden="false" customHeight="false" outlineLevel="0" collapsed="false"/>
    <row r="1352" customFormat="false" ht="12" hidden="false" customHeight="false" outlineLevel="0" collapsed="false"/>
    <row r="1353" customFormat="false" ht="12" hidden="false" customHeight="false" outlineLevel="0" collapsed="false"/>
    <row r="1354" customFormat="false" ht="12" hidden="false" customHeight="false" outlineLevel="0" collapsed="false"/>
    <row r="1355" customFormat="false" ht="12" hidden="false" customHeight="false" outlineLevel="0" collapsed="false"/>
    <row r="1356" customFormat="false" ht="12" hidden="false" customHeight="false" outlineLevel="0" collapsed="false"/>
    <row r="1357" customFormat="false" ht="12" hidden="false" customHeight="false" outlineLevel="0" collapsed="false"/>
    <row r="1358" customFormat="false" ht="12" hidden="false" customHeight="false" outlineLevel="0" collapsed="false"/>
    <row r="1359" customFormat="false" ht="12" hidden="false" customHeight="false" outlineLevel="0" collapsed="false"/>
    <row r="1360" customFormat="false" ht="12" hidden="false" customHeight="false" outlineLevel="0" collapsed="false"/>
    <row r="1361" customFormat="false" ht="12" hidden="false" customHeight="false" outlineLevel="0" collapsed="false"/>
    <row r="1362" customFormat="false" ht="12" hidden="false" customHeight="false" outlineLevel="0" collapsed="false"/>
    <row r="1363" customFormat="false" ht="12" hidden="false" customHeight="false" outlineLevel="0" collapsed="false"/>
    <row r="1364" customFormat="false" ht="12" hidden="false" customHeight="false" outlineLevel="0" collapsed="false"/>
    <row r="1365" customFormat="false" ht="12" hidden="false" customHeight="false" outlineLevel="0" collapsed="false"/>
    <row r="1366" customFormat="false" ht="12" hidden="false" customHeight="false" outlineLevel="0" collapsed="false"/>
    <row r="1367" customFormat="false" ht="12" hidden="false" customHeight="false" outlineLevel="0" collapsed="false"/>
    <row r="1368" customFormat="false" ht="12" hidden="false" customHeight="false" outlineLevel="0" collapsed="false"/>
    <row r="1369" customFormat="false" ht="12" hidden="false" customHeight="false" outlineLevel="0" collapsed="false"/>
    <row r="1370" customFormat="false" ht="12" hidden="false" customHeight="false" outlineLevel="0" collapsed="false"/>
    <row r="1371" customFormat="false" ht="12" hidden="false" customHeight="false" outlineLevel="0" collapsed="false"/>
    <row r="1372" customFormat="false" ht="12" hidden="false" customHeight="false" outlineLevel="0" collapsed="false"/>
    <row r="1373" customFormat="false" ht="12" hidden="false" customHeight="false" outlineLevel="0" collapsed="false"/>
    <row r="1374" customFormat="false" ht="12" hidden="false" customHeight="false" outlineLevel="0" collapsed="false"/>
    <row r="1375" customFormat="false" ht="12" hidden="false" customHeight="false" outlineLevel="0" collapsed="false"/>
    <row r="1376" customFormat="false" ht="12" hidden="false" customHeight="false" outlineLevel="0" collapsed="false"/>
    <row r="1377" customFormat="false" ht="12" hidden="false" customHeight="false" outlineLevel="0" collapsed="false"/>
    <row r="1378" customFormat="false" ht="12" hidden="false" customHeight="false" outlineLevel="0" collapsed="false"/>
    <row r="1379" customFormat="false" ht="12" hidden="false" customHeight="false" outlineLevel="0" collapsed="false"/>
    <row r="1380" customFormat="false" ht="12" hidden="false" customHeight="false" outlineLevel="0" collapsed="false"/>
    <row r="1381" customFormat="false" ht="12" hidden="false" customHeight="false" outlineLevel="0" collapsed="false"/>
    <row r="1382" customFormat="false" ht="12" hidden="false" customHeight="false" outlineLevel="0" collapsed="false"/>
    <row r="1383" customFormat="false" ht="12" hidden="false" customHeight="false" outlineLevel="0" collapsed="false"/>
    <row r="1384" customFormat="false" ht="12" hidden="false" customHeight="false" outlineLevel="0" collapsed="false"/>
    <row r="1385" customFormat="false" ht="12" hidden="false" customHeight="false" outlineLevel="0" collapsed="false"/>
    <row r="1386" customFormat="false" ht="12" hidden="false" customHeight="false" outlineLevel="0" collapsed="false"/>
    <row r="1387" customFormat="false" ht="12" hidden="false" customHeight="false" outlineLevel="0" collapsed="false"/>
    <row r="1388" customFormat="false" ht="12" hidden="false" customHeight="false" outlineLevel="0" collapsed="false"/>
    <row r="1389" customFormat="false" ht="12" hidden="false" customHeight="false" outlineLevel="0" collapsed="false"/>
    <row r="1390" customFormat="false" ht="12" hidden="false" customHeight="false" outlineLevel="0" collapsed="false"/>
    <row r="1391" customFormat="false" ht="12" hidden="false" customHeight="false" outlineLevel="0" collapsed="false"/>
    <row r="1392" customFormat="false" ht="12" hidden="false" customHeight="false" outlineLevel="0" collapsed="false"/>
    <row r="1393" customFormat="false" ht="12" hidden="false" customHeight="false" outlineLevel="0" collapsed="false"/>
    <row r="1394" customFormat="false" ht="12" hidden="false" customHeight="false" outlineLevel="0" collapsed="false"/>
    <row r="1395" customFormat="false" ht="12" hidden="false" customHeight="false" outlineLevel="0" collapsed="false"/>
    <row r="1396" customFormat="false" ht="12" hidden="false" customHeight="false" outlineLevel="0" collapsed="false"/>
    <row r="1397" customFormat="false" ht="12" hidden="false" customHeight="false" outlineLevel="0" collapsed="false"/>
    <row r="1398" customFormat="false" ht="12" hidden="false" customHeight="false" outlineLevel="0" collapsed="false"/>
    <row r="1399" customFormat="false" ht="12" hidden="false" customHeight="false" outlineLevel="0" collapsed="false"/>
    <row r="1400" customFormat="false" ht="12" hidden="false" customHeight="false" outlineLevel="0" collapsed="false"/>
    <row r="1401" customFormat="false" ht="12" hidden="false" customHeight="false" outlineLevel="0" collapsed="false"/>
    <row r="1402" customFormat="false" ht="12" hidden="false" customHeight="false" outlineLevel="0" collapsed="false"/>
    <row r="1403" customFormat="false" ht="12" hidden="false" customHeight="false" outlineLevel="0" collapsed="false"/>
    <row r="1404" customFormat="false" ht="12" hidden="false" customHeight="false" outlineLevel="0" collapsed="false"/>
    <row r="1405" customFormat="false" ht="12" hidden="false" customHeight="false" outlineLevel="0" collapsed="false"/>
    <row r="1406" customFormat="false" ht="12" hidden="false" customHeight="false" outlineLevel="0" collapsed="false"/>
    <row r="1407" customFormat="false" ht="12" hidden="false" customHeight="false" outlineLevel="0" collapsed="false"/>
    <row r="1408" customFormat="false" ht="12" hidden="false" customHeight="false" outlineLevel="0" collapsed="false"/>
    <row r="1409" customFormat="false" ht="12" hidden="false" customHeight="false" outlineLevel="0" collapsed="false"/>
    <row r="1410" customFormat="false" ht="12" hidden="false" customHeight="false" outlineLevel="0" collapsed="false"/>
    <row r="1411" customFormat="false" ht="12" hidden="false" customHeight="false" outlineLevel="0" collapsed="false"/>
    <row r="1412" customFormat="false" ht="12" hidden="false" customHeight="false" outlineLevel="0" collapsed="false"/>
    <row r="1413" customFormat="false" ht="12" hidden="false" customHeight="false" outlineLevel="0" collapsed="false"/>
    <row r="1414" customFormat="false" ht="12" hidden="false" customHeight="false" outlineLevel="0" collapsed="false"/>
    <row r="1415" customFormat="false" ht="12" hidden="false" customHeight="false" outlineLevel="0" collapsed="false"/>
    <row r="1416" customFormat="false" ht="12" hidden="false" customHeight="false" outlineLevel="0" collapsed="false"/>
    <row r="1417" customFormat="false" ht="12" hidden="false" customHeight="false" outlineLevel="0" collapsed="false"/>
    <row r="1418" customFormat="false" ht="12" hidden="false" customHeight="false" outlineLevel="0" collapsed="false"/>
    <row r="1419" customFormat="false" ht="12" hidden="false" customHeight="false" outlineLevel="0" collapsed="false"/>
    <row r="1420" customFormat="false" ht="12" hidden="false" customHeight="false" outlineLevel="0" collapsed="false"/>
    <row r="1421" customFormat="false" ht="12" hidden="false" customHeight="false" outlineLevel="0" collapsed="false"/>
    <row r="1422" customFormat="false" ht="12" hidden="false" customHeight="false" outlineLevel="0" collapsed="false"/>
    <row r="1423" customFormat="false" ht="12" hidden="false" customHeight="false" outlineLevel="0" collapsed="false"/>
    <row r="1424" customFormat="false" ht="12" hidden="false" customHeight="false" outlineLevel="0" collapsed="false"/>
    <row r="1425" customFormat="false" ht="12" hidden="false" customHeight="false" outlineLevel="0" collapsed="false"/>
    <row r="1426" customFormat="false" ht="12" hidden="false" customHeight="false" outlineLevel="0" collapsed="false"/>
    <row r="1427" customFormat="false" ht="12" hidden="false" customHeight="false" outlineLevel="0" collapsed="false"/>
    <row r="1428" customFormat="false" ht="12" hidden="false" customHeight="false" outlineLevel="0" collapsed="false"/>
    <row r="1429" customFormat="false" ht="12" hidden="false" customHeight="false" outlineLevel="0" collapsed="false"/>
    <row r="1430" customFormat="false" ht="12" hidden="false" customHeight="false" outlineLevel="0" collapsed="false"/>
    <row r="1431" customFormat="false" ht="12" hidden="false" customHeight="false" outlineLevel="0" collapsed="false"/>
    <row r="1432" customFormat="false" ht="12" hidden="false" customHeight="false" outlineLevel="0" collapsed="false"/>
    <row r="1433" customFormat="false" ht="12" hidden="false" customHeight="false" outlineLevel="0" collapsed="false"/>
    <row r="1434" customFormat="false" ht="12" hidden="false" customHeight="false" outlineLevel="0" collapsed="false"/>
    <row r="1435" customFormat="false" ht="12" hidden="false" customHeight="false" outlineLevel="0" collapsed="false"/>
    <row r="1436" customFormat="false" ht="12" hidden="false" customHeight="false" outlineLevel="0" collapsed="false"/>
    <row r="1437" customFormat="false" ht="12" hidden="false" customHeight="false" outlineLevel="0" collapsed="false"/>
    <row r="1438" customFormat="false" ht="12" hidden="false" customHeight="false" outlineLevel="0" collapsed="false"/>
    <row r="1439" customFormat="false" ht="12" hidden="false" customHeight="false" outlineLevel="0" collapsed="false"/>
    <row r="1440" customFormat="false" ht="12" hidden="false" customHeight="false" outlineLevel="0" collapsed="false"/>
    <row r="1441" customFormat="false" ht="12" hidden="false" customHeight="false" outlineLevel="0" collapsed="false"/>
    <row r="1442" customFormat="false" ht="12" hidden="false" customHeight="false" outlineLevel="0" collapsed="false"/>
    <row r="1443" customFormat="false" ht="12" hidden="false" customHeight="false" outlineLevel="0" collapsed="false"/>
    <row r="1444" customFormat="false" ht="12" hidden="false" customHeight="false" outlineLevel="0" collapsed="false"/>
    <row r="1445" customFormat="false" ht="12" hidden="false" customHeight="false" outlineLevel="0" collapsed="false"/>
    <row r="1446" customFormat="false" ht="12" hidden="false" customHeight="false" outlineLevel="0" collapsed="false"/>
    <row r="1447" customFormat="false" ht="12" hidden="false" customHeight="false" outlineLevel="0" collapsed="false"/>
    <row r="1448" customFormat="false" ht="12" hidden="false" customHeight="false" outlineLevel="0" collapsed="false"/>
    <row r="1449" customFormat="false" ht="12" hidden="false" customHeight="false" outlineLevel="0" collapsed="false"/>
    <row r="1450" customFormat="false" ht="12" hidden="false" customHeight="false" outlineLevel="0" collapsed="false"/>
    <row r="1451" customFormat="false" ht="12" hidden="false" customHeight="false" outlineLevel="0" collapsed="false"/>
    <row r="1452" customFormat="false" ht="12" hidden="false" customHeight="false" outlineLevel="0" collapsed="false"/>
    <row r="1453" customFormat="false" ht="12" hidden="false" customHeight="false" outlineLevel="0" collapsed="false"/>
    <row r="1454" customFormat="false" ht="12" hidden="false" customHeight="false" outlineLevel="0" collapsed="false"/>
    <row r="1455" customFormat="false" ht="12" hidden="false" customHeight="false" outlineLevel="0" collapsed="false"/>
    <row r="1456" customFormat="false" ht="12" hidden="false" customHeight="false" outlineLevel="0" collapsed="false"/>
    <row r="1457" customFormat="false" ht="12" hidden="false" customHeight="false" outlineLevel="0" collapsed="false"/>
    <row r="1458" customFormat="false" ht="12" hidden="false" customHeight="false" outlineLevel="0" collapsed="false"/>
    <row r="1459" customFormat="false" ht="12" hidden="false" customHeight="false" outlineLevel="0" collapsed="false"/>
    <row r="1460" customFormat="false" ht="12" hidden="false" customHeight="false" outlineLevel="0" collapsed="false"/>
    <row r="1461" customFormat="false" ht="12" hidden="false" customHeight="false" outlineLevel="0" collapsed="false"/>
    <row r="1462" customFormat="false" ht="12" hidden="false" customHeight="false" outlineLevel="0" collapsed="false"/>
    <row r="1463" customFormat="false" ht="12" hidden="false" customHeight="false" outlineLevel="0" collapsed="false"/>
    <row r="1464" customFormat="false" ht="12" hidden="false" customHeight="false" outlineLevel="0" collapsed="false"/>
    <row r="1465" customFormat="false" ht="12" hidden="false" customHeight="false" outlineLevel="0" collapsed="false"/>
    <row r="1466" customFormat="false" ht="12" hidden="false" customHeight="false" outlineLevel="0" collapsed="false"/>
    <row r="1467" customFormat="false" ht="12" hidden="false" customHeight="false" outlineLevel="0" collapsed="false"/>
    <row r="1468" customFormat="false" ht="12" hidden="false" customHeight="false" outlineLevel="0" collapsed="false"/>
    <row r="1469" customFormat="false" ht="12" hidden="false" customHeight="false" outlineLevel="0" collapsed="false"/>
    <row r="1470" customFormat="false" ht="12" hidden="false" customHeight="false" outlineLevel="0" collapsed="false"/>
    <row r="1471" customFormat="false" ht="12" hidden="false" customHeight="false" outlineLevel="0" collapsed="false"/>
    <row r="1472" customFormat="false" ht="12" hidden="false" customHeight="false" outlineLevel="0" collapsed="false"/>
    <row r="1473" customFormat="false" ht="12" hidden="false" customHeight="false" outlineLevel="0" collapsed="false"/>
    <row r="1474" customFormat="false" ht="12" hidden="false" customHeight="false" outlineLevel="0" collapsed="false"/>
    <row r="1475" customFormat="false" ht="12" hidden="false" customHeight="false" outlineLevel="0" collapsed="false"/>
    <row r="1476" customFormat="false" ht="12" hidden="false" customHeight="false" outlineLevel="0" collapsed="false"/>
    <row r="1477" customFormat="false" ht="12" hidden="false" customHeight="false" outlineLevel="0" collapsed="false"/>
    <row r="1478" customFormat="false" ht="12" hidden="false" customHeight="false" outlineLevel="0" collapsed="false"/>
    <row r="1479" customFormat="false" ht="12" hidden="false" customHeight="false" outlineLevel="0" collapsed="false"/>
    <row r="1480" customFormat="false" ht="12" hidden="false" customHeight="false" outlineLevel="0" collapsed="false"/>
    <row r="1481" customFormat="false" ht="12" hidden="false" customHeight="false" outlineLevel="0" collapsed="false"/>
    <row r="1482" customFormat="false" ht="12" hidden="false" customHeight="false" outlineLevel="0" collapsed="false"/>
    <row r="1483" customFormat="false" ht="12" hidden="false" customHeight="false" outlineLevel="0" collapsed="false"/>
    <row r="1484" customFormat="false" ht="12" hidden="false" customHeight="false" outlineLevel="0" collapsed="false"/>
    <row r="1485" customFormat="false" ht="12" hidden="false" customHeight="false" outlineLevel="0" collapsed="false"/>
    <row r="1486" customFormat="false" ht="12" hidden="false" customHeight="false" outlineLevel="0" collapsed="false"/>
    <row r="1487" customFormat="false" ht="12" hidden="false" customHeight="false" outlineLevel="0" collapsed="false"/>
    <row r="1488" customFormat="false" ht="12" hidden="false" customHeight="false" outlineLevel="0" collapsed="false"/>
    <row r="1489" customFormat="false" ht="12" hidden="false" customHeight="false" outlineLevel="0" collapsed="false"/>
    <row r="1490" customFormat="false" ht="12" hidden="false" customHeight="false" outlineLevel="0" collapsed="false"/>
    <row r="1491" customFormat="false" ht="12" hidden="false" customHeight="false" outlineLevel="0" collapsed="false"/>
    <row r="1492" customFormat="false" ht="12" hidden="false" customHeight="false" outlineLevel="0" collapsed="false"/>
    <row r="1493" customFormat="false" ht="12" hidden="false" customHeight="false" outlineLevel="0" collapsed="false"/>
    <row r="1494" customFormat="false" ht="12" hidden="false" customHeight="false" outlineLevel="0" collapsed="false"/>
    <row r="1495" customFormat="false" ht="12" hidden="false" customHeight="false" outlineLevel="0" collapsed="false"/>
    <row r="1496" customFormat="false" ht="12" hidden="false" customHeight="false" outlineLevel="0" collapsed="false"/>
    <row r="1497" customFormat="false" ht="12" hidden="false" customHeight="false" outlineLevel="0" collapsed="false"/>
    <row r="1498" customFormat="false" ht="12" hidden="false" customHeight="false" outlineLevel="0" collapsed="false"/>
    <row r="1499" customFormat="false" ht="12" hidden="false" customHeight="false" outlineLevel="0" collapsed="false"/>
    <row r="1500" customFormat="false" ht="12" hidden="false" customHeight="false" outlineLevel="0" collapsed="false"/>
  </sheetData>
  <sheetProtection sheet="true" objects="true" scenarios="true"/>
  <mergeCells count="1003">
    <mergeCell ref="B3:C3"/>
    <mergeCell ref="B4:C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1008:B1008"/>
    <mergeCell ref="A1009:B1009"/>
    <mergeCell ref="A1010:B1010"/>
  </mergeCells>
  <printOptions headings="false" gridLines="false" gridLinesSet="true" horizontalCentered="false" verticalCentered="false"/>
  <pageMargins left="0.669444444444445" right="0.315277777777778" top="0.315277777777778" bottom="0.480555555555556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&amp;R&amp;"arial,Regular"&amp;8Pg &amp;P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8"/>
  <sheetViews>
    <sheetView showFormulas="false" showGridLines="true" showRowColHeaders="true" showZeros="true" rightToLeft="false" tabSelected="false" showOutlineSymbols="true" defaultGridColor="true" view="normal" topLeftCell="A13" colorId="64" zoomScale="120" zoomScaleNormal="120" zoomScalePageLayoutView="100" workbookViewId="0">
      <selection pane="topLeft" activeCell="G26" activeCellId="0" sqref="G26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0" width="3"/>
    <col collapsed="false" customWidth="true" hidden="false" outlineLevel="0" max="2" min="2" style="0" width="34.42"/>
    <col collapsed="false" customWidth="true" hidden="false" outlineLevel="0" max="3" min="3" style="0" width="10.14"/>
    <col collapsed="false" customWidth="true" hidden="false" outlineLevel="0" max="4" min="4" style="0" width="1.14"/>
    <col collapsed="false" customWidth="true" hidden="false" outlineLevel="0" max="5" min="5" style="0" width="3"/>
    <col collapsed="false" customWidth="true" hidden="false" outlineLevel="0" max="6" min="6" style="0" width="30.57"/>
    <col collapsed="false" customWidth="true" hidden="false" outlineLevel="0" max="7" min="7" style="0" width="10.85"/>
    <col collapsed="false" customWidth="true" hidden="false" outlineLevel="0" max="8" min="8" style="0" width="1.14"/>
  </cols>
  <sheetData>
    <row r="1" customFormat="false" ht="14.25" hidden="false" customHeight="true" outlineLevel="0" collapsed="false">
      <c r="A1" s="169" t="s">
        <v>0</v>
      </c>
      <c r="B1" s="170"/>
      <c r="C1" s="171"/>
      <c r="D1" s="171"/>
      <c r="E1" s="171"/>
      <c r="F1" s="171"/>
      <c r="G1" s="172"/>
    </row>
    <row r="2" customFormat="false" ht="18.75" hidden="false" customHeight="true" outlineLevel="0" collapsed="false">
      <c r="A2" s="173" t="s">
        <v>77</v>
      </c>
      <c r="B2" s="171"/>
      <c r="C2" s="171"/>
      <c r="D2" s="171"/>
      <c r="E2" s="171"/>
      <c r="F2" s="171"/>
      <c r="G2" s="172"/>
    </row>
    <row r="3" customFormat="false" ht="14.25" hidden="false" customHeight="true" outlineLevel="0" collapsed="false">
      <c r="A3" s="174"/>
      <c r="B3" s="175" t="s">
        <v>2</v>
      </c>
      <c r="C3" s="175"/>
      <c r="D3" s="175"/>
      <c r="E3" s="175"/>
      <c r="F3" s="175"/>
      <c r="G3" s="171"/>
    </row>
    <row r="4" customFormat="false" ht="15" hidden="false" customHeight="false" outlineLevel="0" collapsed="false">
      <c r="A4" s="171"/>
      <c r="B4" s="176" t="s">
        <v>78</v>
      </c>
      <c r="C4" s="177" t="s">
        <v>17</v>
      </c>
      <c r="D4" s="177"/>
      <c r="E4" s="177"/>
      <c r="F4" s="178" t="n">
        <f aca="false">Inicio!F9</f>
        <v>2024</v>
      </c>
      <c r="G4" s="179"/>
    </row>
    <row r="5" customFormat="false" ht="15" hidden="false" customHeight="false" outlineLevel="0" collapsed="false">
      <c r="A5" s="174"/>
      <c r="B5" s="176" t="s">
        <v>79</v>
      </c>
      <c r="C5" s="180" t="n">
        <f aca="false">Inicio!F18</f>
        <v>0</v>
      </c>
      <c r="D5" s="181" t="n">
        <f aca="false">Inicio!G18</f>
        <v>0</v>
      </c>
      <c r="E5" s="181"/>
      <c r="F5" s="181"/>
      <c r="G5" s="182" t="str">
        <f aca="false">CONCATENATE("Reg ",Inicio!H18)</f>
        <v>Reg </v>
      </c>
    </row>
    <row r="6" customFormat="false" ht="3" hidden="false" customHeight="true" outlineLevel="0" collapsed="false">
      <c r="A6" s="174"/>
      <c r="B6" s="176"/>
      <c r="C6" s="171"/>
      <c r="D6" s="183"/>
      <c r="E6" s="184"/>
      <c r="F6" s="185"/>
      <c r="G6" s="172"/>
    </row>
    <row r="7" customFormat="false" ht="13.5" hidden="false" customHeight="true" outlineLevel="0" collapsed="false">
      <c r="A7" s="186" t="n">
        <v>1</v>
      </c>
      <c r="B7" s="187" t="str">
        <f aca="false">IF(A7&gt;0,VLOOKUP(A7,contas,2,0),"")</f>
        <v>RECEITAS – ENTRADAS DÍZIMOS</v>
      </c>
      <c r="C7" s="188"/>
      <c r="D7" s="183"/>
      <c r="E7" s="189" t="n">
        <v>25</v>
      </c>
      <c r="F7" s="190" t="str">
        <f aca="false">IF(E7&gt;0,VLOOKUP(E7,contas,2,0),"")</f>
        <v>DESPESAS RELIGIOSAS</v>
      </c>
      <c r="G7" s="191"/>
    </row>
    <row r="8" customFormat="false" ht="13.5" hidden="false" customHeight="true" outlineLevel="0" collapsed="false">
      <c r="A8" s="192" t="n">
        <v>100</v>
      </c>
      <c r="B8" s="193" t="str">
        <f aca="false">IF(A8&gt;0,VLOOKUP(A8,contas,2,0),"")</f>
        <v>Dizimos</v>
      </c>
      <c r="C8" s="194" t="n">
        <f aca="false">Fev_Diz!F6</f>
        <v>0</v>
      </c>
      <c r="D8" s="183"/>
      <c r="E8" s="192" t="n">
        <v>250</v>
      </c>
      <c r="F8" s="193" t="str">
        <f aca="false">IF(E8&gt;0,VLOOKUP(E8,contas,2,0),"")</f>
        <v>Ceia e ornamentos</v>
      </c>
      <c r="G8" s="195"/>
    </row>
    <row r="9" customFormat="false" ht="13.5" hidden="false" customHeight="true" outlineLevel="0" collapsed="false">
      <c r="A9" s="192" t="n">
        <v>101</v>
      </c>
      <c r="B9" s="193" t="str">
        <f aca="false">IF(A9&gt;0,VLOOKUP(A9,contas,2,0),"")</f>
        <v>Dizimos Dirigente Trab Secular</v>
      </c>
      <c r="C9" s="194" t="n">
        <f aca="false">Fev_Diz!F7</f>
        <v>0</v>
      </c>
      <c r="D9" s="183"/>
      <c r="E9" s="192" t="n">
        <v>251</v>
      </c>
      <c r="F9" s="193" t="str">
        <f aca="false">IF(E9&gt;0,VLOOKUP(E9,contas,2,0),"")</f>
        <v>Educação Religiosa</v>
      </c>
      <c r="G9" s="195"/>
    </row>
    <row r="10" customFormat="false" ht="13.5" hidden="false" customHeight="true" outlineLevel="0" collapsed="false">
      <c r="A10" s="192"/>
      <c r="B10" s="196" t="str">
        <f aca="false">CONCATENATE("SUBTOTAL  Dízimos (",A8," e ",A9,")")</f>
        <v>SUBTOTAL  Dízimos (100 e 101)</v>
      </c>
      <c r="C10" s="197" t="n">
        <f aca="false">SUM(C8:C9)</f>
        <v>0</v>
      </c>
      <c r="D10" s="183"/>
      <c r="E10" s="192" t="n">
        <v>252</v>
      </c>
      <c r="F10" s="193" t="str">
        <f aca="false">IF(E10&gt;0,VLOOKUP(E10,contas,2,0),"")</f>
        <v>Missões e Evangelismo Local</v>
      </c>
      <c r="G10" s="195"/>
    </row>
    <row r="11" customFormat="false" ht="13.5" hidden="false" customHeight="true" outlineLevel="0" collapsed="false">
      <c r="A11" s="189" t="n">
        <v>11</v>
      </c>
      <c r="B11" s="187" t="str">
        <f aca="false">IF(A11&gt;0,VLOOKUP(A11,contas,2,0),"")</f>
        <v>RECEITAS - OFERTAS</v>
      </c>
      <c r="C11" s="198"/>
      <c r="D11" s="183"/>
      <c r="E11" s="199"/>
      <c r="F11" s="193" t="str">
        <f aca="false">IF(E11&gt;0,VLOOKUP(E11,contas,2,0),"")</f>
        <v/>
      </c>
      <c r="G11" s="195"/>
    </row>
    <row r="12" customFormat="false" ht="13.5" hidden="false" customHeight="true" outlineLevel="0" collapsed="false">
      <c r="A12" s="192" t="n">
        <v>111</v>
      </c>
      <c r="B12" s="193" t="str">
        <f aca="false">IF(A12&gt;0,VLOOKUP(A12,contas,2,0),"")</f>
        <v>Ofertas</v>
      </c>
      <c r="C12" s="194" t="n">
        <f aca="false">Fev_Ofertas!F6</f>
        <v>0</v>
      </c>
      <c r="D12" s="183"/>
      <c r="E12" s="199"/>
      <c r="F12" s="193" t="str">
        <f aca="false">IF(E12&gt;0,VLOOKUP(E12,contas,2,0),"")</f>
        <v/>
      </c>
      <c r="G12" s="195"/>
    </row>
    <row r="13" customFormat="false" ht="13.5" hidden="false" customHeight="true" outlineLevel="0" collapsed="false">
      <c r="A13" s="192" t="n">
        <v>112</v>
      </c>
      <c r="B13" s="193" t="str">
        <f aca="false">IF(A13&gt;0,VLOOKUP(A13,contas,2,0),"")</f>
        <v>Oferta de Missões</v>
      </c>
      <c r="C13" s="194" t="n">
        <f aca="false">Fev_Ofertas!F7</f>
        <v>0</v>
      </c>
      <c r="D13" s="183"/>
      <c r="E13" s="192"/>
      <c r="F13" s="196" t="s">
        <v>80</v>
      </c>
      <c r="G13" s="200" t="n">
        <f aca="false">SUM(C22:C50,G7:G12)</f>
        <v>0</v>
      </c>
    </row>
    <row r="14" customFormat="false" ht="13.5" hidden="false" customHeight="true" outlineLevel="0" collapsed="false">
      <c r="A14" s="192"/>
      <c r="B14" s="196" t="str">
        <f aca="false">CONCATENATE("SUBTOTAL Ofertas (",A12," e ",A13,")")</f>
        <v>SUBTOTAL Ofertas (111 e 112)</v>
      </c>
      <c r="C14" s="197" t="n">
        <f aca="false">SUM(C12:C13)</f>
        <v>0</v>
      </c>
      <c r="D14" s="183"/>
      <c r="E14" s="201"/>
      <c r="F14" s="185"/>
      <c r="G14" s="202" t="e">
        <f aca="false">VLOOKUP(C10,Percentual!C13:E42,3)</f>
        <v>#N/A</v>
      </c>
    </row>
    <row r="15" customFormat="false" ht="13.5" hidden="false" customHeight="true" outlineLevel="0" collapsed="false">
      <c r="A15" s="189" t="n">
        <v>12</v>
      </c>
      <c r="B15" s="187" t="str">
        <f aca="false">IF(A15&gt;0,VLOOKUP(A15,contas,2,0),"")</f>
        <v>OUTRAS RECEITAS</v>
      </c>
      <c r="C15" s="198"/>
      <c r="D15" s="183"/>
      <c r="E15" s="203" t="n">
        <v>3</v>
      </c>
      <c r="F15" s="187" t="str">
        <f aca="false">IF(E15&gt;0,VLOOKUP(E15,contas,2,0),"")</f>
        <v>ENVIADOS PARA A SEDE</v>
      </c>
      <c r="G15" s="204"/>
    </row>
    <row r="16" customFormat="false" ht="13.5" hidden="false" customHeight="true" outlineLevel="0" collapsed="false">
      <c r="A16" s="192" t="n">
        <v>120</v>
      </c>
      <c r="B16" s="193" t="str">
        <f aca="false">IF(A16&gt;0,VLOOKUP(A16,contas,2,0),"")</f>
        <v>Outras Receitas</v>
      </c>
      <c r="C16" s="195"/>
      <c r="D16" s="183"/>
      <c r="E16" s="205" t="n">
        <v>300</v>
      </c>
      <c r="F16" s="193" t="str">
        <f aca="false">IF(E16&gt;0,VLOOKUP(E16,contas,2,0),"")</f>
        <v>Oferta Para Missões</v>
      </c>
      <c r="G16" s="195"/>
    </row>
    <row r="17" customFormat="false" ht="13.5" hidden="false" customHeight="true" outlineLevel="0" collapsed="false">
      <c r="A17" s="192"/>
      <c r="B17" s="196" t="str">
        <f aca="false">CONCATENATE("SUBTOTAL Outras Receitas  (",A16,")")</f>
        <v>SUBTOTAL Outras Receitas  (120)</v>
      </c>
      <c r="C17" s="206" t="n">
        <f aca="false">SUM(C16:C16)</f>
        <v>0</v>
      </c>
      <c r="D17" s="183"/>
      <c r="E17" s="205" t="n">
        <v>301</v>
      </c>
      <c r="F17" s="193" t="str">
        <f aca="false">IF(E17&gt;0,VLOOKUP(E17,contas,2,0),"")</f>
        <v>Honorários Contábeis</v>
      </c>
      <c r="G17" s="195"/>
    </row>
    <row r="18" customFormat="false" ht="13.5" hidden="false" customHeight="true" outlineLevel="0" collapsed="false">
      <c r="A18" s="192"/>
      <c r="B18" s="196" t="s">
        <v>81</v>
      </c>
      <c r="C18" s="206" t="n">
        <f aca="false">SUM(C10,C14,C17)</f>
        <v>0</v>
      </c>
      <c r="D18" s="183"/>
      <c r="E18" s="205" t="n">
        <v>302</v>
      </c>
      <c r="F18" s="193" t="str">
        <f aca="false">IF(E18&gt;0,VLOOKUP(E18,contas,2,0),"")</f>
        <v>Honorários Advocatícios</v>
      </c>
      <c r="G18" s="195"/>
    </row>
    <row r="19" customFormat="false" ht="13.5" hidden="false" customHeight="true" outlineLevel="0" collapsed="false">
      <c r="A19" s="171"/>
      <c r="B19" s="171"/>
      <c r="C19" s="149"/>
      <c r="D19" s="183"/>
      <c r="E19" s="205" t="n">
        <v>303</v>
      </c>
      <c r="F19" s="193" t="str">
        <f aca="false">IF(E19&gt;0,VLOOKUP(E19,contas,2,0),"")</f>
        <v>Seguro Pastoral</v>
      </c>
      <c r="G19" s="195"/>
    </row>
    <row r="20" customFormat="false" ht="13.5" hidden="false" customHeight="true" outlineLevel="0" collapsed="false">
      <c r="A20" s="207" t="n">
        <v>2</v>
      </c>
      <c r="B20" s="187" t="str">
        <f aca="false">IF(A20&gt;0,VLOOKUP(A20,contas,2,0),"")</f>
        <v>DESPESAS – SAÍDAS</v>
      </c>
      <c r="C20" s="208"/>
      <c r="D20" s="183"/>
      <c r="E20" s="205" t="n">
        <v>304</v>
      </c>
      <c r="F20" s="193" t="str">
        <f aca="false">IF(E20&gt;0,VLOOKUP(E20,contas,2,0),"")</f>
        <v>Mensalidade Sistema de Membros</v>
      </c>
      <c r="G20" s="195"/>
    </row>
    <row r="21" customFormat="false" ht="13.5" hidden="false" customHeight="true" outlineLevel="0" collapsed="false">
      <c r="A21" s="189" t="n">
        <v>20</v>
      </c>
      <c r="B21" s="190" t="str">
        <f aca="false">IF(A21&gt;0,VLOOKUP(A21,contas,2,0),"")</f>
        <v>DESPESAS COM PESSOAL</v>
      </c>
      <c r="C21" s="198"/>
      <c r="D21" s="183"/>
      <c r="E21" s="205" t="n">
        <v>305</v>
      </c>
      <c r="F21" s="193" t="str">
        <f aca="false">IF(E21&gt;0,VLOOKUP(E21,contas,2,0),"")</f>
        <v>Ofertas Diversas</v>
      </c>
      <c r="G21" s="195"/>
    </row>
    <row r="22" customFormat="false" ht="13.5" hidden="false" customHeight="true" outlineLevel="0" collapsed="false">
      <c r="A22" s="192" t="n">
        <v>200</v>
      </c>
      <c r="B22" s="193" t="str">
        <f aca="false">IF(A22&gt;0,VLOOKUP(A22,contas,2,0),"")</f>
        <v>Sustento Pastoral</v>
      </c>
      <c r="C22" s="194" t="n">
        <f aca="false">Prebenda!C9-SUM(Fev!G22:G23)</f>
        <v>0</v>
      </c>
      <c r="D22" s="183"/>
      <c r="E22" s="205" t="n">
        <v>306</v>
      </c>
      <c r="F22" s="193" t="str">
        <f aca="false">IF(E22&gt;0,VLOOKUP(E22,contas,2,0),"")</f>
        <v>Repasse pastoral</v>
      </c>
      <c r="G22" s="209" t="n">
        <f aca="false">Prebenda!H9</f>
        <v>0</v>
      </c>
    </row>
    <row r="23" customFormat="false" ht="13.5" hidden="false" customHeight="true" outlineLevel="0" collapsed="false">
      <c r="A23" s="192" t="n">
        <v>201</v>
      </c>
      <c r="B23" s="193" t="str">
        <f aca="false">IF(A23&gt;0,VLOOKUP(A23,contas,2,0),"")</f>
        <v>INSS Pastoral</v>
      </c>
      <c r="C23" s="195"/>
      <c r="D23" s="183"/>
      <c r="E23" s="205" t="n">
        <v>307</v>
      </c>
      <c r="F23" s="193" t="str">
        <f aca="false">IF(E23&gt;0,VLOOKUP(E23,contas,2,0),"")</f>
        <v>IRPF Pastoral</v>
      </c>
      <c r="G23" s="210" t="n">
        <f aca="false">Prebenda!G9</f>
        <v>0</v>
      </c>
      <c r="I23" s="211"/>
    </row>
    <row r="24" customFormat="false" ht="13.5" hidden="false" customHeight="true" outlineLevel="0" collapsed="false">
      <c r="A24" s="192" t="n">
        <v>202</v>
      </c>
      <c r="B24" s="193" t="str">
        <f aca="false">IF(A24&gt;0,VLOOKUP(A24,contas,2,0),"")</f>
        <v>Assistência Pastoral</v>
      </c>
      <c r="C24" s="195"/>
      <c r="D24" s="183"/>
      <c r="E24" s="205" t="n">
        <v>308</v>
      </c>
      <c r="F24" s="193" t="str">
        <f aca="false">IF(E24&gt;0,VLOOKUP(E24,contas,2,0),"")</f>
        <v>Repasse de despesas com pessoal</v>
      </c>
      <c r="G24" s="195"/>
      <c r="I24" s="212"/>
    </row>
    <row r="25" customFormat="false" ht="13.5" hidden="false" customHeight="true" outlineLevel="0" collapsed="false">
      <c r="A25" s="192" t="n">
        <v>203</v>
      </c>
      <c r="B25" s="193" t="str">
        <f aca="false">IF(A25&gt;0,VLOOKUP(A25,contas,2,0),"")</f>
        <v>Salários</v>
      </c>
      <c r="C25" s="195"/>
      <c r="D25" s="183"/>
      <c r="E25" s="205" t="n">
        <v>309</v>
      </c>
      <c r="F25" s="213" t="str">
        <f aca="false">IF(C10&gt;0,IF(G51=1,CONCATENATE("Repasse Estatutário","  ",30,"%"),IF(AND(G51=2,C10&lt;3001),CONCATENATE("Repasse Estatutário","  ",G14,"%"),"Tabela Errada 2")),"")</f>
        <v/>
      </c>
      <c r="G25" s="194" t="n">
        <f aca="false">ROUNDDOWN(IF(G51=1,C10*0.3,IF(AND(G51=2,C10&lt;3001),C10*G14%,"")),2)</f>
        <v>0</v>
      </c>
    </row>
    <row r="26" customFormat="false" ht="13.5" hidden="false" customHeight="true" outlineLevel="0" collapsed="false">
      <c r="A26" s="199"/>
      <c r="B26" s="193" t="str">
        <f aca="false">IF(A26&gt;0,VLOOKUP(A26,contas,2,0),"")</f>
        <v/>
      </c>
      <c r="C26" s="195"/>
      <c r="D26" s="183"/>
      <c r="E26" s="205"/>
      <c r="F26" s="214" t="s">
        <v>82</v>
      </c>
      <c r="G26" s="215" t="n">
        <f aca="false">SUM(G16:G25)</f>
        <v>0</v>
      </c>
    </row>
    <row r="27" customFormat="false" ht="13.5" hidden="false" customHeight="true" outlineLevel="0" collapsed="false">
      <c r="A27" s="189" t="n">
        <v>22</v>
      </c>
      <c r="B27" s="190" t="str">
        <f aca="false">IF(A27&gt;0,VLOOKUP(A27,contas,2,0),"")</f>
        <v>DESPESAS GERAIS</v>
      </c>
      <c r="C27" s="198"/>
      <c r="D27" s="183"/>
      <c r="E27" s="201"/>
      <c r="F27" s="185"/>
      <c r="G27" s="217"/>
    </row>
    <row r="28" customFormat="false" ht="13.5" hidden="false" customHeight="true" outlineLevel="0" collapsed="false">
      <c r="A28" s="192" t="n">
        <v>220</v>
      </c>
      <c r="B28" s="193" t="str">
        <f aca="false">IF(A28&gt;0,VLOOKUP(A28,contas,2,0),"")</f>
        <v>Energia Elétrica</v>
      </c>
      <c r="C28" s="195"/>
      <c r="D28" s="183"/>
      <c r="E28" s="205" t="n">
        <v>400</v>
      </c>
      <c r="F28" s="218" t="s">
        <v>83</v>
      </c>
      <c r="G28" s="219" t="n">
        <f aca="false">Jan!G31</f>
        <v>0</v>
      </c>
    </row>
    <row r="29" customFormat="false" ht="13.5" hidden="false" customHeight="true" outlineLevel="0" collapsed="false">
      <c r="A29" s="192" t="n">
        <v>221</v>
      </c>
      <c r="B29" s="193" t="str">
        <f aca="false">IF(A29&gt;0,VLOOKUP(A29,contas,2,0),"")</f>
        <v>Água</v>
      </c>
      <c r="C29" s="195"/>
      <c r="D29" s="183"/>
      <c r="E29" s="205" t="n">
        <v>401</v>
      </c>
      <c r="F29" s="220" t="s">
        <v>84</v>
      </c>
      <c r="G29" s="206" t="n">
        <f aca="false">C18</f>
        <v>0</v>
      </c>
      <c r="I29" s="212"/>
    </row>
    <row r="30" customFormat="false" ht="13.5" hidden="false" customHeight="true" outlineLevel="0" collapsed="false">
      <c r="A30" s="192" t="n">
        <v>222</v>
      </c>
      <c r="B30" s="193" t="str">
        <f aca="false">IF(A30&gt;0,VLOOKUP(A30,contas,2,0),"")</f>
        <v>Telefone e Internet </v>
      </c>
      <c r="C30" s="195"/>
      <c r="D30" s="183"/>
      <c r="E30" s="205" t="n">
        <v>402</v>
      </c>
      <c r="F30" s="220" t="s">
        <v>85</v>
      </c>
      <c r="G30" s="206" t="n">
        <f aca="false">G13+G26</f>
        <v>0</v>
      </c>
      <c r="I30" s="211"/>
    </row>
    <row r="31" customFormat="false" ht="13.5" hidden="false" customHeight="true" outlineLevel="0" collapsed="false">
      <c r="A31" s="192" t="n">
        <v>223</v>
      </c>
      <c r="B31" s="193" t="str">
        <f aca="false">IF(A31&gt;0,VLOOKUP(A31,contas,2,0),"")</f>
        <v>Higiene e Limpeza</v>
      </c>
      <c r="C31" s="195"/>
      <c r="D31" s="183"/>
      <c r="E31" s="205" t="n">
        <v>403</v>
      </c>
      <c r="F31" s="220" t="s">
        <v>86</v>
      </c>
      <c r="G31" s="206" t="n">
        <f aca="false">SUM(G28,G29)-G30</f>
        <v>0</v>
      </c>
    </row>
    <row r="32" customFormat="false" ht="13.5" hidden="false" customHeight="true" outlineLevel="0" collapsed="false">
      <c r="A32" s="192" t="n">
        <v>224</v>
      </c>
      <c r="B32" s="193" t="str">
        <f aca="false">IF(A32&gt;0,VLOOKUP(A32,contas,2,0),"")</f>
        <v>Conservação e Manutenção Patrimonial</v>
      </c>
      <c r="C32" s="195"/>
      <c r="D32" s="183"/>
      <c r="E32" s="201"/>
      <c r="F32" s="185"/>
      <c r="G32" s="221"/>
    </row>
    <row r="33" customFormat="false" ht="13.5" hidden="false" customHeight="true" outlineLevel="0" collapsed="false">
      <c r="A33" s="192" t="n">
        <v>225</v>
      </c>
      <c r="B33" s="193" t="str">
        <f aca="false">IF(A33&gt;0,VLOOKUP(A33,contas,2,0),"")</f>
        <v>Construção - Material</v>
      </c>
      <c r="C33" s="195"/>
      <c r="D33" s="183"/>
      <c r="E33" s="205" t="n">
        <v>504</v>
      </c>
      <c r="F33" s="218" t="s">
        <v>87</v>
      </c>
      <c r="G33" s="222"/>
      <c r="I33" s="212"/>
    </row>
    <row r="34" customFormat="false" ht="13.5" hidden="false" customHeight="true" outlineLevel="0" collapsed="false">
      <c r="A34" s="192" t="n">
        <v>226</v>
      </c>
      <c r="B34" s="193" t="str">
        <f aca="false">IF(A34&gt;0,VLOOKUP(A34,contas,2,0),"")</f>
        <v>Construção - Mão de Obra</v>
      </c>
      <c r="C34" s="195"/>
      <c r="D34" s="183"/>
      <c r="E34" s="223" t="n">
        <v>505</v>
      </c>
      <c r="F34" s="224" t="s">
        <v>88</v>
      </c>
      <c r="G34" s="222"/>
    </row>
    <row r="35" customFormat="false" ht="13.5" hidden="false" customHeight="true" outlineLevel="0" collapsed="false">
      <c r="A35" s="192" t="n">
        <v>227</v>
      </c>
      <c r="B35" s="193" t="str">
        <f aca="false">IF(A35&gt;0,VLOOKUP(A35,contas,2,0),"")</f>
        <v>Compra Equip de Som e Inst Musicais</v>
      </c>
      <c r="C35" s="195"/>
      <c r="D35" s="183"/>
      <c r="E35" s="205" t="n">
        <v>506</v>
      </c>
      <c r="F35" s="218" t="s">
        <v>88</v>
      </c>
      <c r="G35" s="222"/>
    </row>
    <row r="36" customFormat="false" ht="13.5" hidden="false" customHeight="true" outlineLevel="0" collapsed="false">
      <c r="A36" s="192" t="n">
        <v>228</v>
      </c>
      <c r="B36" s="193" t="str">
        <f aca="false">IF(A36&gt;0,VLOOKUP(A36,contas,2,0),"")</f>
        <v>Eventos e Confraternizações</v>
      </c>
      <c r="C36" s="195"/>
      <c r="D36" s="183"/>
      <c r="E36" s="223" t="n">
        <v>507</v>
      </c>
      <c r="F36" s="224" t="s">
        <v>88</v>
      </c>
      <c r="G36" s="222"/>
    </row>
    <row r="37" customFormat="false" ht="13.5" hidden="false" customHeight="true" outlineLevel="0" collapsed="false">
      <c r="A37" s="192" t="n">
        <v>229</v>
      </c>
      <c r="B37" s="193" t="str">
        <f aca="false">IF(A37&gt;0,VLOOKUP(A37,contas,2,0),"")</f>
        <v>Gastos com Viagens e Estadias</v>
      </c>
      <c r="C37" s="195"/>
      <c r="D37" s="183"/>
      <c r="E37" s="205" t="n">
        <v>508</v>
      </c>
      <c r="F37" s="220" t="s">
        <v>89</v>
      </c>
      <c r="G37" s="222"/>
    </row>
    <row r="38" customFormat="false" ht="13.5" hidden="false" customHeight="true" outlineLevel="0" collapsed="false">
      <c r="A38" s="192" t="n">
        <v>230</v>
      </c>
      <c r="B38" s="193" t="str">
        <f aca="false">IF(A38&gt;0,VLOOKUP(A38,contas,2,0),"")</f>
        <v>Material de Escritório</v>
      </c>
      <c r="C38" s="195"/>
      <c r="D38" s="183"/>
      <c r="E38" s="245"/>
      <c r="F38" s="246"/>
      <c r="G38" s="222"/>
    </row>
    <row r="39" customFormat="false" ht="13.5" hidden="false" customHeight="true" outlineLevel="0" collapsed="false">
      <c r="A39" s="192" t="n">
        <v>231</v>
      </c>
      <c r="B39" s="193" t="str">
        <f aca="false">IF(A39&gt;0,VLOOKUP(A39,contas,2,0),"")</f>
        <v>Compra de Móveis e Utensílios</v>
      </c>
      <c r="C39" s="195"/>
      <c r="D39" s="183"/>
      <c r="E39" s="205" t="n">
        <v>509</v>
      </c>
      <c r="F39" s="225" t="s">
        <v>90</v>
      </c>
      <c r="G39" s="222"/>
    </row>
    <row r="40" customFormat="false" ht="13.5" hidden="false" customHeight="true" outlineLevel="0" collapsed="false">
      <c r="A40" s="192" t="n">
        <v>232</v>
      </c>
      <c r="B40" s="193" t="str">
        <f aca="false">IF(A40&gt;0,VLOOKUP(A40,contas,2,0),"")</f>
        <v>Lembranças e Homenagens</v>
      </c>
      <c r="C40" s="195"/>
      <c r="D40" s="183"/>
      <c r="E40" s="171"/>
      <c r="F40" s="171"/>
      <c r="G40" s="171"/>
    </row>
    <row r="41" customFormat="false" ht="13.5" hidden="false" customHeight="true" outlineLevel="0" collapsed="false">
      <c r="A41" s="192" t="n">
        <v>233</v>
      </c>
      <c r="B41" s="193" t="str">
        <f aca="false">IF(A41&gt;0,VLOOKUP(A41,contas,2,0),"")</f>
        <v>Aluguéis</v>
      </c>
      <c r="C41" s="195"/>
      <c r="D41" s="183"/>
      <c r="E41" s="226"/>
      <c r="F41" s="227"/>
      <c r="G41" s="227"/>
    </row>
    <row r="42" customFormat="false" ht="13.5" hidden="false" customHeight="true" outlineLevel="0" collapsed="false">
      <c r="A42" s="192" t="n">
        <v>234</v>
      </c>
      <c r="B42" s="193" t="str">
        <f aca="false">IF(A42&gt;0,VLOOKUP(A42,contas,2,0),"")</f>
        <v>Impostos, Taxas e Tarifas</v>
      </c>
      <c r="C42" s="195"/>
      <c r="D42" s="183"/>
      <c r="E42" s="228"/>
    </row>
    <row r="43" customFormat="false" ht="13.5" hidden="false" customHeight="true" outlineLevel="0" collapsed="false">
      <c r="A43" s="192" t="n">
        <v>235</v>
      </c>
      <c r="B43" s="193" t="str">
        <f aca="false">IF(A43&gt;0,VLOOKUP(A43,contas,2,0),"")</f>
        <v>Seguros</v>
      </c>
      <c r="C43" s="195"/>
      <c r="D43" s="183"/>
      <c r="E43" s="174"/>
      <c r="F43" s="229"/>
      <c r="G43" s="229"/>
    </row>
    <row r="44" customFormat="false" ht="13.5" hidden="false" customHeight="true" outlineLevel="0" collapsed="false">
      <c r="A44" s="192" t="n">
        <v>236</v>
      </c>
      <c r="B44" s="193" t="str">
        <f aca="false">IF(A44&gt;0,VLOOKUP(A44,contas,2,0),"")</f>
        <v>Refeições e Lanches</v>
      </c>
      <c r="C44" s="195"/>
      <c r="D44" s="183"/>
      <c r="E44" s="174"/>
      <c r="F44" s="230" t="s">
        <v>91</v>
      </c>
      <c r="G44" s="230"/>
    </row>
    <row r="45" customFormat="false" ht="13.5" hidden="false" customHeight="true" outlineLevel="0" collapsed="false">
      <c r="A45" s="192" t="n">
        <v>237</v>
      </c>
      <c r="B45" s="193" t="str">
        <f aca="false">IF(A45&gt;0,VLOOKUP(A45,contas,2,0),"")</f>
        <v>Despesas copa e Gás</v>
      </c>
      <c r="C45" s="195"/>
      <c r="D45" s="183"/>
      <c r="E45" s="174"/>
      <c r="H45" s="24"/>
    </row>
    <row r="46" customFormat="false" ht="13.5" hidden="false" customHeight="true" outlineLevel="0" collapsed="false">
      <c r="A46" s="192" t="n">
        <v>238</v>
      </c>
      <c r="B46" s="193" t="str">
        <f aca="false">IF(A46&gt;0,VLOOKUP(A46,contas,2,0),"")</f>
        <v>Segurança e Vigilância</v>
      </c>
      <c r="C46" s="195"/>
      <c r="D46" s="183"/>
      <c r="E46" s="174"/>
      <c r="H46" s="24"/>
    </row>
    <row r="47" customFormat="false" ht="13.5" hidden="false" customHeight="true" outlineLevel="0" collapsed="false">
      <c r="A47" s="192" t="n">
        <v>239</v>
      </c>
      <c r="B47" s="193" t="str">
        <f aca="false">IF(A47&gt;0,VLOOKUP(A47,contas,2,0),"")</f>
        <v>Obra de Assistência Social</v>
      </c>
      <c r="C47" s="195"/>
      <c r="D47" s="183"/>
      <c r="E47" s="174"/>
      <c r="F47" s="227"/>
      <c r="G47" s="227"/>
      <c r="H47" s="52"/>
    </row>
    <row r="48" customFormat="false" ht="13.5" hidden="false" customHeight="true" outlineLevel="0" collapsed="false">
      <c r="A48" s="192" t="n">
        <v>240</v>
      </c>
      <c r="B48" s="193" t="str">
        <f aca="false">IF(A48&gt;0,VLOOKUP(A48,contas,2,0),"")</f>
        <v>Auxílio para Outras Congregações</v>
      </c>
      <c r="C48" s="195"/>
      <c r="D48" s="183"/>
      <c r="E48" s="25"/>
      <c r="F48" s="231" t="s">
        <v>92</v>
      </c>
      <c r="G48" s="231"/>
      <c r="H48" s="92"/>
    </row>
    <row r="49" customFormat="false" ht="14.25" hidden="false" customHeight="true" outlineLevel="0" collapsed="false">
      <c r="A49" s="192" t="n">
        <v>241</v>
      </c>
      <c r="B49" s="193" t="str">
        <f aca="false">IF(A49&gt;0,VLOOKUP(A49,contas,2,0),"")</f>
        <v>Pagamento via adm central</v>
      </c>
      <c r="C49" s="195"/>
      <c r="D49" s="183"/>
      <c r="E49" s="25"/>
      <c r="F49" s="171"/>
      <c r="G49" s="171"/>
      <c r="H49" s="92"/>
    </row>
    <row r="50" customFormat="false" ht="14.25" hidden="false" customHeight="true" outlineLevel="0" collapsed="false">
      <c r="A50" s="199"/>
      <c r="B50" s="193" t="str">
        <f aca="false">IF(A50&gt;0,VLOOKUP(A50,contas,2,0),"")</f>
        <v/>
      </c>
      <c r="C50" s="195"/>
      <c r="D50" s="183"/>
      <c r="E50" s="25"/>
      <c r="F50" s="232" t="s">
        <v>101</v>
      </c>
      <c r="G50" s="247"/>
      <c r="H50" s="92"/>
    </row>
    <row r="51" customFormat="false" ht="18" hidden="false" customHeight="true" outlineLevel="0" collapsed="false">
      <c r="A51" s="234"/>
      <c r="B51" s="52" t="s">
        <v>94</v>
      </c>
      <c r="C51" s="24"/>
      <c r="D51" s="235"/>
      <c r="E51" s="25"/>
      <c r="F51" s="236" t="s">
        <v>95</v>
      </c>
      <c r="G51" s="237" t="n">
        <v>1</v>
      </c>
    </row>
    <row r="52" customFormat="false" ht="12.75" hidden="false" customHeight="true" outlineLevel="0" collapsed="false">
      <c r="A52" s="234"/>
      <c r="B52" s="238"/>
      <c r="C52" s="24"/>
      <c r="D52" s="235"/>
      <c r="E52" s="25"/>
      <c r="F52" s="239" t="s">
        <v>96</v>
      </c>
      <c r="G52" s="240"/>
    </row>
    <row r="53" customFormat="false" ht="13.5" hidden="false" customHeight="true" outlineLevel="0" collapsed="false">
      <c r="B53" s="241"/>
      <c r="C53" s="242"/>
      <c r="F53" s="239" t="s">
        <v>97</v>
      </c>
      <c r="G53" s="240"/>
    </row>
    <row r="54" customFormat="false" ht="13.5" hidden="false" customHeight="true" outlineLevel="0" collapsed="false">
      <c r="B54" s="243"/>
      <c r="F54" s="239" t="s">
        <v>98</v>
      </c>
      <c r="G54" s="240"/>
    </row>
    <row r="55" customFormat="false" ht="13.5" hidden="false" customHeight="true" outlineLevel="0" collapsed="false">
      <c r="B55" s="242"/>
      <c r="C55" s="242"/>
      <c r="F55" s="239" t="s">
        <v>99</v>
      </c>
      <c r="G55" s="240"/>
    </row>
    <row r="56" customFormat="false" ht="13.5" hidden="false" customHeight="true" outlineLevel="0" collapsed="false">
      <c r="F56" s="239" t="s">
        <v>64</v>
      </c>
      <c r="G56" s="244" t="n">
        <f aca="false">IF(OR(G52&gt;0,G53&gt;0,G54&gt;0,G55&gt;0),IF(SUM(G52:G55)=G26,G26,"Erro"),G26)</f>
        <v>0</v>
      </c>
    </row>
    <row r="57" customFormat="false" ht="13.5" hidden="false" customHeight="true" outlineLevel="0" collapsed="false">
      <c r="B57" s="241"/>
      <c r="C57" s="242"/>
    </row>
    <row r="58" customFormat="false" ht="12.75" hidden="false" customHeight="true" outlineLevel="0" collapsed="false"/>
  </sheetData>
  <sheetProtection sheet="true" objects="true" scenarios="true"/>
  <mergeCells count="3">
    <mergeCell ref="B3:F3"/>
    <mergeCell ref="C4:E4"/>
    <mergeCell ref="D5:F5"/>
  </mergeCells>
  <printOptions headings="false" gridLines="false" gridLinesSet="true" horizontalCentered="false" verticalCentered="false"/>
  <pageMargins left="0.669444444444445" right="0.315277777777778" top="0.315277777777778" bottom="0.485416666666667" header="0.511811023622047" footer="0.31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&amp;L&amp;"Helvética,Regular"&amp;8Além das coisas exteriores, me oprime cada dia o cuidado de todas as igrejas. 2 Cor 11.28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505</TotalTime>
  <Application>LibreOffice/24.2.0.3$Linux_X86_64 LibreOffice_project/a9077e3fef0a06cb428c7a740a03f33bf70ac6ee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2022-11-01T11:30:01Z</dcterms:created>
  <dc:creator>Usuario</dc:creator>
  <dc:description/>
  <dc:language>pt-BR</dc:language>
  <cp:lastModifiedBy/>
  <cp:lastPrinted>2024-02-27T15:27:38Z</cp:lastPrinted>
  <dcterms:modified xsi:type="dcterms:W3CDTF">2024-02-28T09:59:48Z</dcterms:modified>
  <cp:revision>27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0x010100EE84301BA7747042990037BE95646211</vt:lpwstr>
  </property>
</Properties>
</file>